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510" windowHeight="7935" tabRatio="698" activeTab="0"/>
  </bookViews>
  <sheets>
    <sheet name="Angaben zum Ausfüllen" sheetId="1" r:id="rId1"/>
    <sheet name="Zeitplan" sheetId="2" r:id="rId2"/>
    <sheet name="Bericht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</sheets>
  <definedNames>
    <definedName name="_xlnm.Print_Area" localSheetId="1">'Zeitplan'!$A$22:$R$51</definedName>
  </definedNames>
  <calcPr fullCalcOnLoad="1"/>
</workbook>
</file>

<file path=xl/sharedStrings.xml><?xml version="1.0" encoding="utf-8"?>
<sst xmlns="http://schemas.openxmlformats.org/spreadsheetml/2006/main" count="320" uniqueCount="53">
  <si>
    <t>Tag</t>
  </si>
  <si>
    <t xml:space="preserve">von </t>
  </si>
  <si>
    <t>bis</t>
  </si>
  <si>
    <t>Uhrzeit</t>
  </si>
  <si>
    <t>Stunden</t>
  </si>
  <si>
    <t>Monat</t>
  </si>
  <si>
    <t>Name:</t>
  </si>
  <si>
    <t>SUMME</t>
  </si>
  <si>
    <t>Summe</t>
  </si>
  <si>
    <t>Noch zur Verfügung</t>
  </si>
  <si>
    <t>Geplante Stunden</t>
  </si>
  <si>
    <t>Firma: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</si>
  <si>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</si>
  <si>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</si>
  <si>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</si>
  <si>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</si>
  <si>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</si>
  <si>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</si>
  <si>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</si>
  <si>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</si>
  <si>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</si>
  <si>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</si>
  <si>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</si>
  <si>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</si>
  <si>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Monat 13</t>
  </si>
  <si>
    <t>Monat 14</t>
  </si>
  <si>
    <t>Monat 15</t>
  </si>
  <si>
    <t>Teilschritte / Teilaufgaben / Projektphasen</t>
  </si>
  <si>
    <t>Kontrolle</t>
  </si>
  <si>
    <t>Bericht Stundennachweis</t>
  </si>
  <si>
    <t>Balkenplan</t>
  </si>
  <si>
    <t>Starttermin:</t>
  </si>
  <si>
    <t>Endtermin</t>
  </si>
  <si>
    <t>Tätigkeiten</t>
  </si>
  <si>
    <t>Gesamt:</t>
  </si>
  <si>
    <t>Geplante Stunden, gesamt</t>
  </si>
  <si>
    <t>Noch zur Verfügung, gesamt</t>
  </si>
  <si>
    <t>Gesamtsumme verplante Stunden:</t>
  </si>
  <si>
    <t>Stand:</t>
  </si>
  <si>
    <t>Pause (in h)</t>
  </si>
  <si>
    <t>Monat 16</t>
  </si>
  <si>
    <t>Unterschrift InnovationsassistentIn</t>
  </si>
  <si>
    <t>……………………………………………………………..</t>
  </si>
  <si>
    <t>………………………………………………………………….</t>
  </si>
  <si>
    <t>Unterschrift Vorgesetzte/-r</t>
  </si>
  <si>
    <t>InnovationsassistentIn:</t>
  </si>
  <si>
    <t>Arbeitspakete</t>
  </si>
  <si>
    <t>detaillierte Beschreibung der Arbeitspakte</t>
  </si>
  <si>
    <t>Zeitplanung und Balkendiagramm</t>
  </si>
  <si>
    <t>erforderlich für die Antragstellung</t>
  </si>
  <si>
    <t>Der Innovationsassistent muss nahezu ausschließlich an dem Innovationsprojekt arbeiten.</t>
  </si>
  <si>
    <t>Monat 17</t>
  </si>
  <si>
    <t>Monat 18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</si>
</sst>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"/>
    <numFmt numFmtId="170" formatCode="[$-C07]dddd\,\ dd\.\ mmmm\ yyyy"/>
    <numFmt numFmtId="171" formatCode="[$-C07]d\ mmm\ yyyy;@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33" borderId="13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4" fontId="0" fillId="34" borderId="17" xfId="0" applyNumberFormat="1" applyFont="1" applyFill="1" applyBorder="1" applyAlignment="1" applyProtection="1">
      <alignment/>
      <protection locked="0"/>
    </xf>
    <xf numFmtId="164" fontId="0" fillId="34" borderId="18" xfId="0" applyNumberFormat="1" applyFont="1" applyFill="1" applyBorder="1" applyAlignment="1" applyProtection="1">
      <alignment/>
      <protection locked="0"/>
    </xf>
    <xf numFmtId="164" fontId="0" fillId="34" borderId="19" xfId="0" applyNumberFormat="1" applyFont="1" applyFill="1" applyBorder="1" applyAlignment="1" applyProtection="1">
      <alignment/>
      <protection locked="0"/>
    </xf>
    <xf numFmtId="164" fontId="0" fillId="34" borderId="20" xfId="0" applyNumberFormat="1" applyFont="1" applyFill="1" applyBorder="1" applyAlignment="1" applyProtection="1">
      <alignment/>
      <protection locked="0"/>
    </xf>
    <xf numFmtId="164" fontId="0" fillId="34" borderId="21" xfId="0" applyNumberFormat="1" applyFont="1" applyFill="1" applyBorder="1" applyAlignment="1" applyProtection="1">
      <alignment/>
      <protection locked="0"/>
    </xf>
    <xf numFmtId="164" fontId="0" fillId="34" borderId="22" xfId="0" applyNumberFormat="1" applyFont="1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34" borderId="20" xfId="0" applyNumberFormat="1" applyFont="1" applyFill="1" applyBorder="1" applyAlignment="1" applyProtection="1">
      <alignment/>
      <protection locked="0"/>
    </xf>
    <xf numFmtId="1" fontId="0" fillId="34" borderId="22" xfId="0" applyNumberFormat="1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/>
    </xf>
    <xf numFmtId="17" fontId="0" fillId="0" borderId="29" xfId="0" applyNumberFormat="1" applyFont="1" applyFill="1" applyBorder="1" applyAlignment="1" applyProtection="1">
      <alignment textRotation="90"/>
      <protection/>
    </xf>
    <xf numFmtId="0" fontId="0" fillId="0" borderId="3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7" fontId="0" fillId="0" borderId="31" xfId="0" applyNumberFormat="1" applyFont="1" applyFill="1" applyBorder="1" applyAlignment="1" applyProtection="1">
      <alignment textRotation="90"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17" fontId="0" fillId="0" borderId="35" xfId="0" applyNumberFormat="1" applyFont="1" applyFill="1" applyBorder="1" applyAlignment="1" applyProtection="1">
      <alignment textRotation="90"/>
      <protection/>
    </xf>
    <xf numFmtId="17" fontId="0" fillId="0" borderId="36" xfId="0" applyNumberFormat="1" applyFont="1" applyFill="1" applyBorder="1" applyAlignment="1" applyProtection="1">
      <alignment textRotation="90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37" xfId="0" applyBorder="1" applyAlignment="1">
      <alignment/>
    </xf>
    <xf numFmtId="0" fontId="0" fillId="33" borderId="12" xfId="0" applyFont="1" applyFill="1" applyBorder="1" applyAlignment="1">
      <alignment/>
    </xf>
    <xf numFmtId="2" fontId="0" fillId="33" borderId="10" xfId="0" applyNumberFormat="1" applyFont="1" applyFill="1" applyBorder="1" applyAlignment="1" applyProtection="1">
      <alignment horizontal="center"/>
      <protection hidden="1"/>
    </xf>
    <xf numFmtId="2" fontId="0" fillId="33" borderId="16" xfId="0" applyNumberFormat="1" applyFont="1" applyFill="1" applyBorder="1" applyAlignment="1" applyProtection="1">
      <alignment horizontal="center"/>
      <protection hidden="1"/>
    </xf>
    <xf numFmtId="2" fontId="0" fillId="33" borderId="14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2" fillId="0" borderId="0" xfId="0" applyFont="1" applyAlignment="1">
      <alignment/>
    </xf>
    <xf numFmtId="17" fontId="0" fillId="0" borderId="39" xfId="0" applyNumberFormat="1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wrapText="1"/>
      <protection locked="0"/>
    </xf>
    <xf numFmtId="0" fontId="0" fillId="34" borderId="16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/>
    </xf>
    <xf numFmtId="2" fontId="0" fillId="0" borderId="23" xfId="0" applyNumberFormat="1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2" fontId="0" fillId="0" borderId="26" xfId="0" applyNumberFormat="1" applyBorder="1" applyAlignment="1" applyProtection="1">
      <alignment/>
      <protection/>
    </xf>
    <xf numFmtId="2" fontId="0" fillId="0" borderId="40" xfId="0" applyNumberFormat="1" applyFill="1" applyBorder="1" applyAlignment="1" applyProtection="1">
      <alignment/>
      <protection/>
    </xf>
    <xf numFmtId="2" fontId="0" fillId="0" borderId="29" xfId="0" applyNumberFormat="1" applyFill="1" applyBorder="1" applyAlignment="1" applyProtection="1">
      <alignment/>
      <protection/>
    </xf>
    <xf numFmtId="2" fontId="0" fillId="0" borderId="41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7" fontId="0" fillId="0" borderId="42" xfId="0" applyNumberFormat="1" applyFont="1" applyFill="1" applyBorder="1" applyAlignment="1" applyProtection="1">
      <alignment textRotation="90"/>
      <protection/>
    </xf>
    <xf numFmtId="1" fontId="0" fillId="34" borderId="39" xfId="0" applyNumberFormat="1" applyFont="1" applyFill="1" applyBorder="1" applyAlignment="1" applyProtection="1">
      <alignment/>
      <protection locked="0"/>
    </xf>
    <xf numFmtId="1" fontId="0" fillId="34" borderId="43" xfId="0" applyNumberFormat="1" applyFont="1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33" borderId="14" xfId="0" applyNumberFormat="1" applyFont="1" applyFill="1" applyBorder="1" applyAlignment="1" applyProtection="1">
      <alignment/>
      <protection/>
    </xf>
    <xf numFmtId="2" fontId="2" fillId="35" borderId="41" xfId="0" applyNumberFormat="1" applyFont="1" applyFill="1" applyBorder="1" applyAlignment="1" applyProtection="1">
      <alignment/>
      <protection/>
    </xf>
    <xf numFmtId="2" fontId="2" fillId="35" borderId="26" xfId="0" applyNumberFormat="1" applyFont="1" applyFill="1" applyBorder="1" applyAlignment="1" applyProtection="1">
      <alignment/>
      <protection/>
    </xf>
    <xf numFmtId="2" fontId="0" fillId="0" borderId="25" xfId="0" applyNumberFormat="1" applyFont="1" applyBorder="1" applyAlignment="1" applyProtection="1">
      <alignment/>
      <protection/>
    </xf>
    <xf numFmtId="2" fontId="0" fillId="0" borderId="22" xfId="0" applyNumberFormat="1" applyFont="1" applyBorder="1" applyAlignment="1" applyProtection="1">
      <alignment/>
      <protection/>
    </xf>
    <xf numFmtId="2" fontId="0" fillId="0" borderId="26" xfId="0" applyNumberFormat="1" applyFon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2" fontId="0" fillId="0" borderId="40" xfId="0" applyNumberFormat="1" applyBorder="1" applyAlignment="1" applyProtection="1">
      <alignment/>
      <protection/>
    </xf>
    <xf numFmtId="2" fontId="0" fillId="0" borderId="29" xfId="0" applyNumberFormat="1" applyBorder="1" applyAlignment="1" applyProtection="1">
      <alignment/>
      <protection/>
    </xf>
    <xf numFmtId="2" fontId="0" fillId="0" borderId="41" xfId="0" applyNumberFormat="1" applyBorder="1" applyAlignment="1" applyProtection="1">
      <alignment/>
      <protection/>
    </xf>
    <xf numFmtId="0" fontId="0" fillId="0" borderId="32" xfId="0" applyFill="1" applyBorder="1" applyAlignment="1" applyProtection="1">
      <alignment wrapText="1"/>
      <protection/>
    </xf>
    <xf numFmtId="0" fontId="0" fillId="0" borderId="33" xfId="0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45" xfId="0" applyFill="1" applyBorder="1" applyAlignment="1" applyProtection="1">
      <alignment horizontal="center" textRotation="90" wrapText="1"/>
      <protection/>
    </xf>
    <xf numFmtId="0" fontId="0" fillId="0" borderId="46" xfId="0" applyFill="1" applyBorder="1" applyAlignment="1" applyProtection="1">
      <alignment horizontal="center" textRotation="90" wrapText="1"/>
      <protection/>
    </xf>
    <xf numFmtId="0" fontId="0" fillId="0" borderId="47" xfId="0" applyFill="1" applyBorder="1" applyAlignment="1" applyProtection="1">
      <alignment horizontal="center" textRotation="90" wrapText="1"/>
      <protection/>
    </xf>
    <xf numFmtId="0" fontId="0" fillId="36" borderId="48" xfId="0" applyFill="1" applyBorder="1" applyAlignment="1" applyProtection="1">
      <alignment wrapText="1"/>
      <protection/>
    </xf>
    <xf numFmtId="17" fontId="0" fillId="0" borderId="49" xfId="0" applyNumberFormat="1" applyFont="1" applyFill="1" applyBorder="1" applyAlignment="1" applyProtection="1">
      <alignment textRotation="90"/>
      <protection/>
    </xf>
    <xf numFmtId="1" fontId="0" fillId="34" borderId="19" xfId="0" applyNumberFormat="1" applyFont="1" applyFill="1" applyBorder="1" applyAlignment="1" applyProtection="1">
      <alignment/>
      <protection locked="0"/>
    </xf>
    <xf numFmtId="1" fontId="0" fillId="34" borderId="21" xfId="0" applyNumberFormat="1" applyFont="1" applyFill="1" applyBorder="1" applyAlignment="1" applyProtection="1">
      <alignment/>
      <protection locked="0"/>
    </xf>
    <xf numFmtId="0" fontId="4" fillId="0" borderId="44" xfId="0" applyFont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wrapText="1"/>
      <protection locked="0"/>
    </xf>
    <xf numFmtId="0" fontId="0" fillId="34" borderId="16" xfId="0" applyFont="1" applyFill="1" applyBorder="1" applyAlignment="1" applyProtection="1">
      <alignment wrapText="1"/>
      <protection locked="0"/>
    </xf>
    <xf numFmtId="1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6" xfId="0" applyNumberFormat="1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Border="1" applyAlignment="1" applyProtection="1">
      <alignment horizontal="center" vertical="center"/>
      <protection/>
    </xf>
    <xf numFmtId="1" fontId="8" fillId="0" borderId="31" xfId="0" applyNumberFormat="1" applyFont="1" applyBorder="1" applyAlignment="1" applyProtection="1">
      <alignment horizontal="center" vertical="center"/>
      <protection/>
    </xf>
    <xf numFmtId="1" fontId="8" fillId="0" borderId="36" xfId="0" applyNumberFormat="1" applyFont="1" applyBorder="1" applyAlignment="1" applyProtection="1">
      <alignment horizontal="center" vertical="center"/>
      <protection/>
    </xf>
    <xf numFmtId="17" fontId="0" fillId="0" borderId="50" xfId="0" applyNumberFormat="1" applyFont="1" applyFill="1" applyBorder="1" applyAlignment="1" applyProtection="1">
      <alignment horizontal="center" vertical="center" textRotation="90"/>
      <protection/>
    </xf>
    <xf numFmtId="17" fontId="0" fillId="0" borderId="51" xfId="0" applyNumberFormat="1" applyFont="1" applyFill="1" applyBorder="1" applyAlignment="1" applyProtection="1">
      <alignment horizontal="center" vertical="center" textRotation="90"/>
      <protection/>
    </xf>
    <xf numFmtId="17" fontId="0" fillId="0" borderId="52" xfId="0" applyNumberFormat="1" applyFont="1" applyFill="1" applyBorder="1" applyAlignment="1" applyProtection="1">
      <alignment horizontal="center" vertical="center" textRotation="90"/>
      <protection/>
    </xf>
    <xf numFmtId="0" fontId="0" fillId="0" borderId="40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52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wrapText="1"/>
    </xf>
    <xf numFmtId="0" fontId="0" fillId="0" borderId="51" xfId="0" applyFont="1" applyFill="1" applyBorder="1" applyAlignment="1">
      <alignment horizontal="center" wrapText="1"/>
    </xf>
    <xf numFmtId="2" fontId="0" fillId="34" borderId="18" xfId="0" applyNumberFormat="1" applyFont="1" applyFill="1" applyBorder="1" applyAlignment="1" applyProtection="1">
      <alignment/>
      <protection locked="0"/>
    </xf>
    <xf numFmtId="2" fontId="0" fillId="34" borderId="20" xfId="0" applyNumberFormat="1" applyFont="1" applyFill="1" applyBorder="1" applyAlignment="1" applyProtection="1">
      <alignment/>
      <protection locked="0"/>
    </xf>
    <xf numFmtId="2" fontId="0" fillId="34" borderId="22" xfId="0" applyNumberFormat="1" applyFont="1" applyFill="1" applyBorder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 horizontal="center"/>
      <protection hidden="1"/>
    </xf>
    <xf numFmtId="2" fontId="7" fillId="33" borderId="14" xfId="0" applyNumberFormat="1" applyFont="1" applyFill="1" applyBorder="1" applyAlignment="1" applyProtection="1">
      <alignment horizontal="center"/>
      <protection hidden="1"/>
    </xf>
    <xf numFmtId="17" fontId="0" fillId="0" borderId="55" xfId="0" applyNumberFormat="1" applyFont="1" applyFill="1" applyBorder="1" applyAlignment="1" applyProtection="1">
      <alignment textRotation="90"/>
      <protection/>
    </xf>
    <xf numFmtId="1" fontId="8" fillId="0" borderId="55" xfId="0" applyNumberFormat="1" applyFont="1" applyFill="1" applyBorder="1" applyAlignment="1" applyProtection="1">
      <alignment horizontal="center" vertical="center"/>
      <protection/>
    </xf>
    <xf numFmtId="1" fontId="8" fillId="0" borderId="55" xfId="0" applyNumberFormat="1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/>
      <protection/>
    </xf>
    <xf numFmtId="0" fontId="0" fillId="0" borderId="37" xfId="0" applyFill="1" applyBorder="1" applyAlignment="1">
      <alignment/>
    </xf>
    <xf numFmtId="0" fontId="0" fillId="0" borderId="0" xfId="0" applyFont="1" applyAlignment="1">
      <alignment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 applyProtection="1">
      <alignment wrapText="1"/>
      <protection locked="0"/>
    </xf>
    <xf numFmtId="0" fontId="0" fillId="34" borderId="25" xfId="0" applyFont="1" applyFill="1" applyBorder="1" applyAlignment="1" applyProtection="1">
      <alignment wrapText="1"/>
      <protection locked="0"/>
    </xf>
    <xf numFmtId="0" fontId="0" fillId="34" borderId="23" xfId="0" applyFont="1" applyFill="1" applyBorder="1" applyAlignment="1" applyProtection="1">
      <alignment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1" fontId="0" fillId="34" borderId="20" xfId="0" applyNumberFormat="1" applyFont="1" applyFill="1" applyBorder="1" applyAlignment="1" applyProtection="1">
      <alignment/>
      <protection locked="0"/>
    </xf>
    <xf numFmtId="2" fontId="0" fillId="0" borderId="19" xfId="0" applyNumberFormat="1" applyBorder="1" applyAlignment="1" applyProtection="1">
      <alignment/>
      <protection/>
    </xf>
    <xf numFmtId="2" fontId="0" fillId="0" borderId="59" xfId="0" applyNumberFormat="1" applyBorder="1" applyAlignment="1" applyProtection="1">
      <alignment/>
      <protection/>
    </xf>
    <xf numFmtId="2" fontId="0" fillId="0" borderId="39" xfId="0" applyNumberFormat="1" applyBorder="1" applyAlignment="1" applyProtection="1">
      <alignment/>
      <protection/>
    </xf>
    <xf numFmtId="2" fontId="0" fillId="0" borderId="60" xfId="0" applyNumberFormat="1" applyBorder="1" applyAlignment="1" applyProtection="1">
      <alignment/>
      <protection/>
    </xf>
    <xf numFmtId="2" fontId="0" fillId="0" borderId="43" xfId="0" applyNumberFormat="1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14" fontId="2" fillId="34" borderId="20" xfId="0" applyNumberFormat="1" applyFont="1" applyFill="1" applyBorder="1" applyAlignment="1" applyProtection="1">
      <alignment horizontal="left"/>
      <protection locked="0"/>
    </xf>
    <xf numFmtId="0" fontId="2" fillId="34" borderId="20" xfId="0" applyFont="1" applyFill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 wrapText="1"/>
      <protection/>
    </xf>
    <xf numFmtId="1" fontId="2" fillId="0" borderId="20" xfId="0" applyNumberFormat="1" applyFont="1" applyBorder="1" applyAlignment="1" applyProtection="1">
      <alignment horizontal="left" wrapText="1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2" fillId="35" borderId="25" xfId="0" applyFont="1" applyFill="1" applyBorder="1" applyAlignment="1" applyProtection="1">
      <alignment horizontal="left" wrapText="1"/>
      <protection/>
    </xf>
    <xf numFmtId="0" fontId="2" fillId="35" borderId="22" xfId="0" applyFont="1" applyFill="1" applyBorder="1" applyAlignment="1" applyProtection="1">
      <alignment horizontal="left" wrapText="1"/>
      <protection/>
    </xf>
    <xf numFmtId="0" fontId="2" fillId="35" borderId="40" xfId="0" applyFont="1" applyFill="1" applyBorder="1" applyAlignment="1" applyProtection="1">
      <alignment horizontal="left" wrapText="1"/>
      <protection/>
    </xf>
    <xf numFmtId="0" fontId="2" fillId="35" borderId="29" xfId="0" applyFont="1" applyFill="1" applyBorder="1" applyAlignment="1" applyProtection="1">
      <alignment horizontal="left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14" fontId="2" fillId="0" borderId="20" xfId="0" applyNumberFormat="1" applyFont="1" applyFill="1" applyBorder="1" applyAlignment="1" applyProtection="1">
      <alignment horizontal="left"/>
      <protection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0" xfId="0" applyFont="1" applyAlignment="1">
      <alignment horizontal="left"/>
    </xf>
    <xf numFmtId="17" fontId="2" fillId="0" borderId="66" xfId="0" applyNumberFormat="1" applyFont="1" applyBorder="1" applyAlignment="1">
      <alignment horizontal="left"/>
    </xf>
    <xf numFmtId="17" fontId="2" fillId="0" borderId="0" xfId="0" applyNumberFormat="1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4"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85725</xdr:rowOff>
    </xdr:from>
    <xdr:to>
      <xdr:col>7</xdr:col>
      <xdr:colOff>419100</xdr:colOff>
      <xdr:row>106</xdr:row>
      <xdr:rowOff>28575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39975"/>
          <a:ext cx="57531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47625</xdr:rowOff>
    </xdr:from>
    <xdr:to>
      <xdr:col>9</xdr:col>
      <xdr:colOff>228600</xdr:colOff>
      <xdr:row>42</xdr:row>
      <xdr:rowOff>123825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57575"/>
          <a:ext cx="708660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8</xdr:col>
      <xdr:colOff>600075</xdr:colOff>
      <xdr:row>18</xdr:row>
      <xdr:rowOff>323850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100" y="95250"/>
          <a:ext cx="6657975" cy="314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 Projektverfolgungstool ist ein relativ einfaches Excelformular, mit dem ausgehend von den Planungsdaten und einer Stundeneingabe der vom Fördergeber benötigte Nachweis über den Projektfortschritt in Zwischen- und Endbericht geführt wird.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Gibt es im Betrieb alternative Aufzeichungsformen (Elektronische Zeiterfassung, Stundenaufzeichnungen in Formularen, Projektmanagementtools etc.), aus denen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alle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geforderten Informationen in gleicher Qualität hervorgehen, so können diese statt des Projektverfolgungstools zur Darstellung verwendet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Anwendung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gibt 2 Blätter, die Druckansichten für den Antrag bzw. Bericht beinhalten (Zeitplan und Bericht), sowie 18 Monatsblätter (1 bis 18) für die Stundenaufzeichnungen der/s InnovationsassistentIn.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Allen gemeinsam ist, dass zur Eingabe die grau unterlegten Felder zur Verfügung stehen.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Starten Sie Ihre Eingabe mit dem Blatt Zeitplan.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Zeitplan</a:t>
          </a:r>
        </a:p>
      </xdr:txBody>
    </xdr:sp>
    <xdr:clientData/>
  </xdr:twoCellAnchor>
  <xdr:twoCellAnchor>
    <xdr:from>
      <xdr:col>3</xdr:col>
      <xdr:colOff>219075</xdr:colOff>
      <xdr:row>19</xdr:row>
      <xdr:rowOff>57150</xdr:rowOff>
    </xdr:from>
    <xdr:to>
      <xdr:col>5</xdr:col>
      <xdr:colOff>304800</xdr:colOff>
      <xdr:row>20</xdr:row>
      <xdr:rowOff>95250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505075" y="3305175"/>
          <a:ext cx="16097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 der/s AssistentIn</a:t>
          </a:r>
        </a:p>
      </xdr:txBody>
    </xdr:sp>
    <xdr:clientData/>
  </xdr:twoCellAnchor>
  <xdr:twoCellAnchor>
    <xdr:from>
      <xdr:col>2</xdr:col>
      <xdr:colOff>523875</xdr:colOff>
      <xdr:row>19</xdr:row>
      <xdr:rowOff>142875</xdr:rowOff>
    </xdr:from>
    <xdr:to>
      <xdr:col>3</xdr:col>
      <xdr:colOff>200025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 flipH="1">
          <a:off x="2047875" y="3390900"/>
          <a:ext cx="4381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20</xdr:row>
      <xdr:rowOff>133350</xdr:rowOff>
    </xdr:from>
    <xdr:to>
      <xdr:col>5</xdr:col>
      <xdr:colOff>104775</xdr:colOff>
      <xdr:row>22</xdr:row>
      <xdr:rowOff>9525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05075" y="3543300"/>
          <a:ext cx="1409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 der Firma</a:t>
          </a:r>
        </a:p>
      </xdr:txBody>
    </xdr:sp>
    <xdr:clientData/>
  </xdr:twoCellAnchor>
  <xdr:twoCellAnchor>
    <xdr:from>
      <xdr:col>2</xdr:col>
      <xdr:colOff>523875</xdr:colOff>
      <xdr:row>21</xdr:row>
      <xdr:rowOff>57150</xdr:rowOff>
    </xdr:from>
    <xdr:to>
      <xdr:col>3</xdr:col>
      <xdr:colOff>209550</xdr:colOff>
      <xdr:row>21</xdr:row>
      <xdr:rowOff>123825</xdr:rowOff>
    </xdr:to>
    <xdr:sp>
      <xdr:nvSpPr>
        <xdr:cNvPr id="7" name="Line 7"/>
        <xdr:cNvSpPr>
          <a:spLocks/>
        </xdr:cNvSpPr>
      </xdr:nvSpPr>
      <xdr:spPr>
        <a:xfrm flipV="1">
          <a:off x="2047875" y="3629025"/>
          <a:ext cx="447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22</xdr:row>
      <xdr:rowOff>114300</xdr:rowOff>
    </xdr:from>
    <xdr:to>
      <xdr:col>5</xdr:col>
      <xdr:colOff>371475</xdr:colOff>
      <xdr:row>24</xdr:row>
      <xdr:rowOff>114300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505075" y="3848100"/>
          <a:ext cx="1676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Beginn und Endtermin des Innovationsvorhabens</a:t>
          </a:r>
        </a:p>
      </xdr:txBody>
    </xdr:sp>
    <xdr:clientData/>
  </xdr:twoCellAnchor>
  <xdr:twoCellAnchor>
    <xdr:from>
      <xdr:col>2</xdr:col>
      <xdr:colOff>533400</xdr:colOff>
      <xdr:row>23</xdr:row>
      <xdr:rowOff>19050</xdr:rowOff>
    </xdr:from>
    <xdr:to>
      <xdr:col>3</xdr:col>
      <xdr:colOff>209550</xdr:colOff>
      <xdr:row>23</xdr:row>
      <xdr:rowOff>57150</xdr:rowOff>
    </xdr:to>
    <xdr:sp>
      <xdr:nvSpPr>
        <xdr:cNvPr id="9" name="Line 9"/>
        <xdr:cNvSpPr>
          <a:spLocks/>
        </xdr:cNvSpPr>
      </xdr:nvSpPr>
      <xdr:spPr>
        <a:xfrm>
          <a:off x="2057400" y="3914775"/>
          <a:ext cx="438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23</xdr:row>
      <xdr:rowOff>142875</xdr:rowOff>
    </xdr:from>
    <xdr:to>
      <xdr:col>3</xdr:col>
      <xdr:colOff>209550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>
          <a:off x="2057400" y="4038600"/>
          <a:ext cx="438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43</xdr:row>
      <xdr:rowOff>85725</xdr:rowOff>
    </xdr:from>
    <xdr:to>
      <xdr:col>3</xdr:col>
      <xdr:colOff>561975</xdr:colOff>
      <xdr:row>47</xdr:row>
      <xdr:rowOff>152400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95250" y="7219950"/>
          <a:ext cx="27527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Teilschritte/Teilaufgaben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Geben Sie hier die Teilschritte wie im Antrag zur Förderung ein.
</a:t>
          </a:r>
        </a:p>
      </xdr:txBody>
    </xdr:sp>
    <xdr:clientData/>
  </xdr:twoCellAnchor>
  <xdr:twoCellAnchor>
    <xdr:from>
      <xdr:col>4</xdr:col>
      <xdr:colOff>76200</xdr:colOff>
      <xdr:row>43</xdr:row>
      <xdr:rowOff>76200</xdr:rowOff>
    </xdr:from>
    <xdr:to>
      <xdr:col>8</xdr:col>
      <xdr:colOff>342900</xdr:colOff>
      <xdr:row>48</xdr:row>
      <xdr:rowOff>142875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3124200" y="7210425"/>
          <a:ext cx="33147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Planstunden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Geben Sie in den grauen Felder jeweils ein, wieviele Arbeitsstunden Sie in den einzelnen Monaten jeweils für Ihre Teilschritte geplant haben
</a:t>
          </a:r>
        </a:p>
      </xdr:txBody>
    </xdr:sp>
    <xdr:clientData/>
  </xdr:twoCellAnchor>
  <xdr:twoCellAnchor>
    <xdr:from>
      <xdr:col>0</xdr:col>
      <xdr:colOff>66675</xdr:colOff>
      <xdr:row>50</xdr:row>
      <xdr:rowOff>114300</xdr:rowOff>
    </xdr:from>
    <xdr:to>
      <xdr:col>8</xdr:col>
      <xdr:colOff>628650</xdr:colOff>
      <xdr:row>53</xdr:row>
      <xdr:rowOff>9525</xdr:rowOff>
    </xdr:to>
    <xdr:sp>
      <xdr:nvSpPr>
        <xdr:cNvPr id="13" name="Text Box 27"/>
        <xdr:cNvSpPr txBox="1">
          <a:spLocks noChangeArrowheads="1"/>
        </xdr:cNvSpPr>
      </xdr:nvSpPr>
      <xdr:spPr>
        <a:xfrm>
          <a:off x="66675" y="8382000"/>
          <a:ext cx="66579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 Ergebnis erstellt das Formular einen Balkenplan Ihres Innovationsvorhabens der für den Antrag ausgedruckt werden kann, z.B.:</a:t>
          </a:r>
        </a:p>
      </xdr:txBody>
    </xdr:sp>
    <xdr:clientData/>
  </xdr:twoCellAnchor>
  <xdr:twoCellAnchor>
    <xdr:from>
      <xdr:col>0</xdr:col>
      <xdr:colOff>19050</xdr:colOff>
      <xdr:row>81</xdr:row>
      <xdr:rowOff>495300</xdr:rowOff>
    </xdr:from>
    <xdr:to>
      <xdr:col>8</xdr:col>
      <xdr:colOff>590550</xdr:colOff>
      <xdr:row>82</xdr:row>
      <xdr:rowOff>95250</xdr:rowOff>
    </xdr:to>
    <xdr:sp>
      <xdr:nvSpPr>
        <xdr:cNvPr id="14" name="Text Box 29"/>
        <xdr:cNvSpPr txBox="1">
          <a:spLocks noChangeArrowheads="1"/>
        </xdr:cNvSpPr>
      </xdr:nvSpPr>
      <xdr:spPr>
        <a:xfrm>
          <a:off x="19050" y="13782675"/>
          <a:ext cx="6667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Laufende Stundeneingabe in den Monatsblättern</a:t>
          </a:r>
        </a:p>
      </xdr:txBody>
    </xdr:sp>
    <xdr:clientData/>
  </xdr:twoCellAnchor>
  <xdr:oneCellAnchor>
    <xdr:from>
      <xdr:col>0</xdr:col>
      <xdr:colOff>504825</xdr:colOff>
      <xdr:row>100</xdr:row>
      <xdr:rowOff>114300</xdr:rowOff>
    </xdr:from>
    <xdr:ext cx="57150" cy="180975"/>
    <xdr:sp fLocksText="0">
      <xdr:nvSpPr>
        <xdr:cNvPr id="15" name="Text Box 32"/>
        <xdr:cNvSpPr txBox="1">
          <a:spLocks noChangeArrowheads="1"/>
        </xdr:cNvSpPr>
      </xdr:nvSpPr>
      <xdr:spPr>
        <a:xfrm>
          <a:off x="504825" y="17659350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104775</xdr:colOff>
      <xdr:row>83</xdr:row>
      <xdr:rowOff>28575</xdr:rowOff>
    </xdr:from>
    <xdr:ext cx="1419225" cy="857250"/>
    <xdr:sp>
      <xdr:nvSpPr>
        <xdr:cNvPr id="16" name="Text Box 33"/>
        <xdr:cNvSpPr txBox="1">
          <a:spLocks noChangeArrowheads="1"/>
        </xdr:cNvSpPr>
      </xdr:nvSpPr>
      <xdr:spPr>
        <a:xfrm>
          <a:off x="104775" y="14077950"/>
          <a:ext cx="1419225" cy="857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Geben Sie hier Beginn und Ende Ihrer Arbeitszeiten im Format 00:00 (Stunden und Minuten) ein.</a:t>
          </a:r>
        </a:p>
      </xdr:txBody>
    </xdr:sp>
    <xdr:clientData/>
  </xdr:oneCellAnchor>
  <xdr:twoCellAnchor>
    <xdr:from>
      <xdr:col>0</xdr:col>
      <xdr:colOff>390525</xdr:colOff>
      <xdr:row>83</xdr:row>
      <xdr:rowOff>895350</xdr:rowOff>
    </xdr:from>
    <xdr:to>
      <xdr:col>0</xdr:col>
      <xdr:colOff>390525</xdr:colOff>
      <xdr:row>89</xdr:row>
      <xdr:rowOff>28575</xdr:rowOff>
    </xdr:to>
    <xdr:sp>
      <xdr:nvSpPr>
        <xdr:cNvPr id="17" name="Line 34"/>
        <xdr:cNvSpPr>
          <a:spLocks/>
        </xdr:cNvSpPr>
      </xdr:nvSpPr>
      <xdr:spPr>
        <a:xfrm flipV="1">
          <a:off x="390525" y="149447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133350</xdr:colOff>
      <xdr:row>107</xdr:row>
      <xdr:rowOff>47625</xdr:rowOff>
    </xdr:from>
    <xdr:ext cx="2295525" cy="1181100"/>
    <xdr:sp>
      <xdr:nvSpPr>
        <xdr:cNvPr id="18" name="Text Box 36"/>
        <xdr:cNvSpPr txBox="1">
          <a:spLocks noChangeArrowheads="1"/>
        </xdr:cNvSpPr>
      </xdr:nvSpPr>
      <xdr:spPr>
        <a:xfrm>
          <a:off x="1657350" y="18726150"/>
          <a:ext cx="2295525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Geben Sie hier ein, wie viele Stunden Sie an dem Tag für eine bestimmte Teilaufgabe gearbeitet haben.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Daten werden im Berichtsblatt monatsweise und für das ganze Vorhaben zusammengefasst.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</xdr:col>
      <xdr:colOff>180975</xdr:colOff>
      <xdr:row>103</xdr:row>
      <xdr:rowOff>19050</xdr:rowOff>
    </xdr:from>
    <xdr:to>
      <xdr:col>2</xdr:col>
      <xdr:colOff>180975</xdr:colOff>
      <xdr:row>107</xdr:row>
      <xdr:rowOff>38100</xdr:rowOff>
    </xdr:to>
    <xdr:sp>
      <xdr:nvSpPr>
        <xdr:cNvPr id="19" name="Line 37"/>
        <xdr:cNvSpPr>
          <a:spLocks/>
        </xdr:cNvSpPr>
      </xdr:nvSpPr>
      <xdr:spPr>
        <a:xfrm flipH="1" flipV="1">
          <a:off x="1704975" y="180498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32</xdr:row>
      <xdr:rowOff>9525</xdr:rowOff>
    </xdr:from>
    <xdr:to>
      <xdr:col>0</xdr:col>
      <xdr:colOff>371475</xdr:colOff>
      <xdr:row>43</xdr:row>
      <xdr:rowOff>85725</xdr:rowOff>
    </xdr:to>
    <xdr:sp>
      <xdr:nvSpPr>
        <xdr:cNvPr id="20" name="Line 44"/>
        <xdr:cNvSpPr>
          <a:spLocks/>
        </xdr:cNvSpPr>
      </xdr:nvSpPr>
      <xdr:spPr>
        <a:xfrm flipV="1">
          <a:off x="371475" y="536257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33</xdr:row>
      <xdr:rowOff>66675</xdr:rowOff>
    </xdr:from>
    <xdr:to>
      <xdr:col>0</xdr:col>
      <xdr:colOff>457200</xdr:colOff>
      <xdr:row>43</xdr:row>
      <xdr:rowOff>76200</xdr:rowOff>
    </xdr:to>
    <xdr:sp>
      <xdr:nvSpPr>
        <xdr:cNvPr id="21" name="Line 45"/>
        <xdr:cNvSpPr>
          <a:spLocks/>
        </xdr:cNvSpPr>
      </xdr:nvSpPr>
      <xdr:spPr>
        <a:xfrm flipV="1">
          <a:off x="457200" y="55816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34</xdr:row>
      <xdr:rowOff>104775</xdr:rowOff>
    </xdr:from>
    <xdr:to>
      <xdr:col>0</xdr:col>
      <xdr:colOff>533400</xdr:colOff>
      <xdr:row>43</xdr:row>
      <xdr:rowOff>85725</xdr:rowOff>
    </xdr:to>
    <xdr:sp>
      <xdr:nvSpPr>
        <xdr:cNvPr id="22" name="Line 46"/>
        <xdr:cNvSpPr>
          <a:spLocks/>
        </xdr:cNvSpPr>
      </xdr:nvSpPr>
      <xdr:spPr>
        <a:xfrm flipV="1">
          <a:off x="533400" y="57816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39</xdr:row>
      <xdr:rowOff>95250</xdr:rowOff>
    </xdr:from>
    <xdr:to>
      <xdr:col>4</xdr:col>
      <xdr:colOff>400050</xdr:colOff>
      <xdr:row>43</xdr:row>
      <xdr:rowOff>85725</xdr:rowOff>
    </xdr:to>
    <xdr:sp>
      <xdr:nvSpPr>
        <xdr:cNvPr id="23" name="Line 47"/>
        <xdr:cNvSpPr>
          <a:spLocks/>
        </xdr:cNvSpPr>
      </xdr:nvSpPr>
      <xdr:spPr>
        <a:xfrm flipH="1" flipV="1">
          <a:off x="2714625" y="6581775"/>
          <a:ext cx="7334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38</xdr:row>
      <xdr:rowOff>47625</xdr:rowOff>
    </xdr:from>
    <xdr:to>
      <xdr:col>4</xdr:col>
      <xdr:colOff>485775</xdr:colOff>
      <xdr:row>43</xdr:row>
      <xdr:rowOff>66675</xdr:rowOff>
    </xdr:to>
    <xdr:sp>
      <xdr:nvSpPr>
        <xdr:cNvPr id="24" name="Line 48"/>
        <xdr:cNvSpPr>
          <a:spLocks/>
        </xdr:cNvSpPr>
      </xdr:nvSpPr>
      <xdr:spPr>
        <a:xfrm flipH="1" flipV="1">
          <a:off x="2638425" y="6372225"/>
          <a:ext cx="895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38</xdr:row>
      <xdr:rowOff>57150</xdr:rowOff>
    </xdr:from>
    <xdr:to>
      <xdr:col>4</xdr:col>
      <xdr:colOff>581025</xdr:colOff>
      <xdr:row>43</xdr:row>
      <xdr:rowOff>76200</xdr:rowOff>
    </xdr:to>
    <xdr:sp>
      <xdr:nvSpPr>
        <xdr:cNvPr id="25" name="Line 49"/>
        <xdr:cNvSpPr>
          <a:spLocks/>
        </xdr:cNvSpPr>
      </xdr:nvSpPr>
      <xdr:spPr>
        <a:xfrm flipH="1" flipV="1">
          <a:off x="3076575" y="6381750"/>
          <a:ext cx="5524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36</xdr:row>
      <xdr:rowOff>142875</xdr:rowOff>
    </xdr:from>
    <xdr:to>
      <xdr:col>4</xdr:col>
      <xdr:colOff>666750</xdr:colOff>
      <xdr:row>43</xdr:row>
      <xdr:rowOff>76200</xdr:rowOff>
    </xdr:to>
    <xdr:sp>
      <xdr:nvSpPr>
        <xdr:cNvPr id="26" name="Line 50"/>
        <xdr:cNvSpPr>
          <a:spLocks/>
        </xdr:cNvSpPr>
      </xdr:nvSpPr>
      <xdr:spPr>
        <a:xfrm flipH="1" flipV="1">
          <a:off x="3057525" y="6143625"/>
          <a:ext cx="657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36</xdr:row>
      <xdr:rowOff>152400</xdr:rowOff>
    </xdr:from>
    <xdr:to>
      <xdr:col>5</xdr:col>
      <xdr:colOff>19050</xdr:colOff>
      <xdr:row>43</xdr:row>
      <xdr:rowOff>76200</xdr:rowOff>
    </xdr:to>
    <xdr:sp>
      <xdr:nvSpPr>
        <xdr:cNvPr id="27" name="Line 51"/>
        <xdr:cNvSpPr>
          <a:spLocks/>
        </xdr:cNvSpPr>
      </xdr:nvSpPr>
      <xdr:spPr>
        <a:xfrm flipH="1" flipV="1">
          <a:off x="3400425" y="6153150"/>
          <a:ext cx="4286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37</xdr:row>
      <xdr:rowOff>28575</xdr:rowOff>
    </xdr:from>
    <xdr:to>
      <xdr:col>5</xdr:col>
      <xdr:colOff>85725</xdr:colOff>
      <xdr:row>43</xdr:row>
      <xdr:rowOff>76200</xdr:rowOff>
    </xdr:to>
    <xdr:sp>
      <xdr:nvSpPr>
        <xdr:cNvPr id="28" name="Line 52"/>
        <xdr:cNvSpPr>
          <a:spLocks/>
        </xdr:cNvSpPr>
      </xdr:nvSpPr>
      <xdr:spPr>
        <a:xfrm flipH="1" flipV="1">
          <a:off x="3800475" y="6191250"/>
          <a:ext cx="9525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83</xdr:row>
      <xdr:rowOff>876300</xdr:rowOff>
    </xdr:from>
    <xdr:to>
      <xdr:col>0</xdr:col>
      <xdr:colOff>609600</xdr:colOff>
      <xdr:row>89</xdr:row>
      <xdr:rowOff>28575</xdr:rowOff>
    </xdr:to>
    <xdr:sp>
      <xdr:nvSpPr>
        <xdr:cNvPr id="29" name="Line 58"/>
        <xdr:cNvSpPr>
          <a:spLocks/>
        </xdr:cNvSpPr>
      </xdr:nvSpPr>
      <xdr:spPr>
        <a:xfrm flipV="1">
          <a:off x="609600" y="149256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103</xdr:row>
      <xdr:rowOff>85725</xdr:rowOff>
    </xdr:from>
    <xdr:to>
      <xdr:col>2</xdr:col>
      <xdr:colOff>428625</xdr:colOff>
      <xdr:row>107</xdr:row>
      <xdr:rowOff>47625</xdr:rowOff>
    </xdr:to>
    <xdr:sp>
      <xdr:nvSpPr>
        <xdr:cNvPr id="30" name="Line 60"/>
        <xdr:cNvSpPr>
          <a:spLocks/>
        </xdr:cNvSpPr>
      </xdr:nvSpPr>
      <xdr:spPr>
        <a:xfrm flipV="1">
          <a:off x="1952625" y="181165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104</xdr:row>
      <xdr:rowOff>9525</xdr:rowOff>
    </xdr:from>
    <xdr:to>
      <xdr:col>2</xdr:col>
      <xdr:colOff>647700</xdr:colOff>
      <xdr:row>107</xdr:row>
      <xdr:rowOff>38100</xdr:rowOff>
    </xdr:to>
    <xdr:sp>
      <xdr:nvSpPr>
        <xdr:cNvPr id="31" name="Line 61"/>
        <xdr:cNvSpPr>
          <a:spLocks/>
        </xdr:cNvSpPr>
      </xdr:nvSpPr>
      <xdr:spPr>
        <a:xfrm flipV="1">
          <a:off x="2171700" y="182022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180975</xdr:colOff>
      <xdr:row>107</xdr:row>
      <xdr:rowOff>47625</xdr:rowOff>
    </xdr:from>
    <xdr:ext cx="1752600" cy="1181100"/>
    <xdr:sp>
      <xdr:nvSpPr>
        <xdr:cNvPr id="32" name="Text Box 62"/>
        <xdr:cNvSpPr txBox="1">
          <a:spLocks noChangeArrowheads="1"/>
        </xdr:cNvSpPr>
      </xdr:nvSpPr>
      <xdr:spPr>
        <a:xfrm>
          <a:off x="3990975" y="18726150"/>
          <a:ext cx="17526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Geben Sie hier  ein, welche Tätigkeiten/ Arbeiten Sie an dem Tag erledigt haben</a:t>
          </a:r>
        </a:p>
      </xdr:txBody>
    </xdr:sp>
    <xdr:clientData/>
  </xdr:oneCellAnchor>
  <xdr:twoCellAnchor>
    <xdr:from>
      <xdr:col>5</xdr:col>
      <xdr:colOff>304800</xdr:colOff>
      <xdr:row>104</xdr:row>
      <xdr:rowOff>28575</xdr:rowOff>
    </xdr:from>
    <xdr:to>
      <xdr:col>5</xdr:col>
      <xdr:colOff>304800</xdr:colOff>
      <xdr:row>107</xdr:row>
      <xdr:rowOff>47625</xdr:rowOff>
    </xdr:to>
    <xdr:sp>
      <xdr:nvSpPr>
        <xdr:cNvPr id="33" name="Line 63"/>
        <xdr:cNvSpPr>
          <a:spLocks/>
        </xdr:cNvSpPr>
      </xdr:nvSpPr>
      <xdr:spPr>
        <a:xfrm flipV="1">
          <a:off x="4114800" y="182213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104</xdr:row>
      <xdr:rowOff>123825</xdr:rowOff>
    </xdr:from>
    <xdr:to>
      <xdr:col>5</xdr:col>
      <xdr:colOff>447675</xdr:colOff>
      <xdr:row>107</xdr:row>
      <xdr:rowOff>47625</xdr:rowOff>
    </xdr:to>
    <xdr:sp>
      <xdr:nvSpPr>
        <xdr:cNvPr id="34" name="Line 64"/>
        <xdr:cNvSpPr>
          <a:spLocks/>
        </xdr:cNvSpPr>
      </xdr:nvSpPr>
      <xdr:spPr>
        <a:xfrm flipV="1">
          <a:off x="4257675" y="18316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104775</xdr:colOff>
      <xdr:row>83</xdr:row>
      <xdr:rowOff>371475</xdr:rowOff>
    </xdr:from>
    <xdr:ext cx="1428750" cy="514350"/>
    <xdr:sp>
      <xdr:nvSpPr>
        <xdr:cNvPr id="35" name="Text Box 65"/>
        <xdr:cNvSpPr txBox="1">
          <a:spLocks noChangeArrowheads="1"/>
        </xdr:cNvSpPr>
      </xdr:nvSpPr>
      <xdr:spPr>
        <a:xfrm>
          <a:off x="1628775" y="14420850"/>
          <a:ext cx="142875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Geben Sie hier die Länge Ihrer Pausen in Stunden ein.</a:t>
          </a:r>
        </a:p>
      </xdr:txBody>
    </xdr:sp>
    <xdr:clientData/>
  </xdr:oneCellAnchor>
  <xdr:twoCellAnchor>
    <xdr:from>
      <xdr:col>1</xdr:col>
      <xdr:colOff>76200</xdr:colOff>
      <xdr:row>83</xdr:row>
      <xdr:rowOff>885825</xdr:rowOff>
    </xdr:from>
    <xdr:to>
      <xdr:col>2</xdr:col>
      <xdr:colOff>104775</xdr:colOff>
      <xdr:row>89</xdr:row>
      <xdr:rowOff>47625</xdr:rowOff>
    </xdr:to>
    <xdr:sp>
      <xdr:nvSpPr>
        <xdr:cNvPr id="36" name="Line 66"/>
        <xdr:cNvSpPr>
          <a:spLocks/>
        </xdr:cNvSpPr>
      </xdr:nvSpPr>
      <xdr:spPr>
        <a:xfrm flipH="1">
          <a:off x="838200" y="14935200"/>
          <a:ext cx="790575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83</xdr:row>
      <xdr:rowOff>885825</xdr:rowOff>
    </xdr:from>
    <xdr:to>
      <xdr:col>2</xdr:col>
      <xdr:colOff>104775</xdr:colOff>
      <xdr:row>89</xdr:row>
      <xdr:rowOff>123825</xdr:rowOff>
    </xdr:to>
    <xdr:sp>
      <xdr:nvSpPr>
        <xdr:cNvPr id="37" name="Line 67"/>
        <xdr:cNvSpPr>
          <a:spLocks/>
        </xdr:cNvSpPr>
      </xdr:nvSpPr>
      <xdr:spPr>
        <a:xfrm flipV="1">
          <a:off x="895350" y="14935200"/>
          <a:ext cx="7334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107</xdr:row>
      <xdr:rowOff>47625</xdr:rowOff>
    </xdr:from>
    <xdr:ext cx="1504950" cy="1314450"/>
    <xdr:sp>
      <xdr:nvSpPr>
        <xdr:cNvPr id="38" name="Text Box 68"/>
        <xdr:cNvSpPr txBox="1">
          <a:spLocks noChangeArrowheads="1"/>
        </xdr:cNvSpPr>
      </xdr:nvSpPr>
      <xdr:spPr>
        <a:xfrm>
          <a:off x="57150" y="18726150"/>
          <a:ext cx="1504950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Solange eine Differenz zwischen Ihrer Tagesarbeitszeit links und   Ihrer Stundenaufstellung rechts besteht, erscheint diese hier. Verteilen Sie die Stunden so, dass das Feld leer bleibt.</a:t>
          </a:r>
        </a:p>
      </xdr:txBody>
    </xdr:sp>
    <xdr:clientData/>
  </xdr:oneCellAnchor>
  <xdr:twoCellAnchor>
    <xdr:from>
      <xdr:col>1</xdr:col>
      <xdr:colOff>685800</xdr:colOff>
      <xdr:row>104</xdr:row>
      <xdr:rowOff>123825</xdr:rowOff>
    </xdr:from>
    <xdr:to>
      <xdr:col>1</xdr:col>
      <xdr:colOff>685800</xdr:colOff>
      <xdr:row>107</xdr:row>
      <xdr:rowOff>47625</xdr:rowOff>
    </xdr:to>
    <xdr:sp>
      <xdr:nvSpPr>
        <xdr:cNvPr id="39" name="Line 69"/>
        <xdr:cNvSpPr>
          <a:spLocks/>
        </xdr:cNvSpPr>
      </xdr:nvSpPr>
      <xdr:spPr>
        <a:xfrm flipV="1">
          <a:off x="1447800" y="18316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116</xdr:row>
      <xdr:rowOff>114300</xdr:rowOff>
    </xdr:from>
    <xdr:to>
      <xdr:col>8</xdr:col>
      <xdr:colOff>600075</xdr:colOff>
      <xdr:row>122</xdr:row>
      <xdr:rowOff>114300</xdr:rowOff>
    </xdr:to>
    <xdr:sp>
      <xdr:nvSpPr>
        <xdr:cNvPr id="40" name="Text Box 70"/>
        <xdr:cNvSpPr txBox="1">
          <a:spLocks noChangeArrowheads="1"/>
        </xdr:cNvSpPr>
      </xdr:nvSpPr>
      <xdr:spPr>
        <a:xfrm>
          <a:off x="38100" y="20250150"/>
          <a:ext cx="66579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Ausdrucke der Zeitaufzeichnung legen Sie bitte Ihrem Zwischen- und Endbericht bei.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Gehen Sie anschließend auf das Blatt "Bericht", und legen Sie dieses ebenfalls Ihrem Bericht bei.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200025</xdr:colOff>
      <xdr:row>53</xdr:row>
      <xdr:rowOff>142875</xdr:rowOff>
    </xdr:from>
    <xdr:to>
      <xdr:col>8</xdr:col>
      <xdr:colOff>228600</xdr:colOff>
      <xdr:row>59</xdr:row>
      <xdr:rowOff>123825</xdr:rowOff>
    </xdr:to>
    <xdr:pic>
      <xdr:nvPicPr>
        <xdr:cNvPr id="41" name="Picture 1" descr="Logo-Land_smal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8896350"/>
          <a:ext cx="790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133350</xdr:rowOff>
    </xdr:from>
    <xdr:to>
      <xdr:col>1</xdr:col>
      <xdr:colOff>66675</xdr:colOff>
      <xdr:row>29</xdr:row>
      <xdr:rowOff>142875</xdr:rowOff>
    </xdr:to>
    <xdr:pic>
      <xdr:nvPicPr>
        <xdr:cNvPr id="42" name="Picture 3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4838700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63</xdr:row>
      <xdr:rowOff>104775</xdr:rowOff>
    </xdr:from>
    <xdr:to>
      <xdr:col>1</xdr:col>
      <xdr:colOff>95250</xdr:colOff>
      <xdr:row>64</xdr:row>
      <xdr:rowOff>114300</xdr:rowOff>
    </xdr:to>
    <xdr:pic>
      <xdr:nvPicPr>
        <xdr:cNvPr id="43" name="Picture 3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0477500"/>
          <a:ext cx="8096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54</xdr:row>
      <xdr:rowOff>76200</xdr:rowOff>
    </xdr:from>
    <xdr:to>
      <xdr:col>8</xdr:col>
      <xdr:colOff>180975</xdr:colOff>
      <xdr:row>80</xdr:row>
      <xdr:rowOff>152400</xdr:rowOff>
    </xdr:to>
    <xdr:grpSp>
      <xdr:nvGrpSpPr>
        <xdr:cNvPr id="44" name="Gruppieren 2"/>
        <xdr:cNvGrpSpPr>
          <a:grpSpLocks/>
        </xdr:cNvGrpSpPr>
      </xdr:nvGrpSpPr>
      <xdr:grpSpPr>
        <a:xfrm>
          <a:off x="47625" y="8991600"/>
          <a:ext cx="6229350" cy="4286250"/>
          <a:chOff x="47625" y="8991600"/>
          <a:chExt cx="6229350" cy="4286250"/>
        </a:xfrm>
        <a:solidFill>
          <a:srgbClr val="FFFFFF"/>
        </a:solidFill>
      </xdr:grpSpPr>
      <xdr:pic>
        <xdr:nvPicPr>
          <xdr:cNvPr id="45" name="Picture 5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7625" y="8991600"/>
            <a:ext cx="6229350" cy="428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Rechteck 1"/>
          <xdr:cNvSpPr>
            <a:spLocks/>
          </xdr:cNvSpPr>
        </xdr:nvSpPr>
        <xdr:spPr>
          <a:xfrm>
            <a:off x="2810342" y="9143762"/>
            <a:ext cx="2267483" cy="590431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371475</xdr:colOff>
      <xdr:row>21</xdr:row>
      <xdr:rowOff>66675</xdr:rowOff>
    </xdr:from>
    <xdr:to>
      <xdr:col>17</xdr:col>
      <xdr:colOff>371475</xdr:colOff>
      <xdr:row>25</xdr:row>
      <xdr:rowOff>276225</xdr:rowOff>
    </xdr:to>
    <xdr:pic>
      <xdr:nvPicPr>
        <xdr:cNvPr id="1" name="Picture 1" descr="Logo-Land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7239000"/>
          <a:ext cx="1009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76200</xdr:rowOff>
    </xdr:from>
    <xdr:to>
      <xdr:col>11</xdr:col>
      <xdr:colOff>485775</xdr:colOff>
      <xdr:row>5</xdr:row>
      <xdr:rowOff>114300</xdr:rowOff>
    </xdr:to>
    <xdr:pic>
      <xdr:nvPicPr>
        <xdr:cNvPr id="1" name="Picture 1" descr="Logo-Land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76200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62:M63"/>
  <sheetViews>
    <sheetView tabSelected="1" workbookViewId="0" topLeftCell="A61">
      <selection activeCell="K20" sqref="K20"/>
    </sheetView>
  </sheetViews>
  <sheetFormatPr defaultColWidth="11.421875" defaultRowHeight="12.75"/>
  <cols>
    <col min="1" max="16384" width="11.421875" style="44" customWidth="1"/>
  </cols>
  <sheetData>
    <row r="19" ht="26.25" customHeight="1"/>
    <row r="62" ht="12.75">
      <c r="K62" s="125"/>
    </row>
    <row r="63" ht="12.75">
      <c r="M63" s="125"/>
    </row>
    <row r="82" ht="47.25" customHeight="1"/>
    <row r="84" ht="71.25" customHeight="1"/>
  </sheetData>
  <sheetProtection password="8AC9" sheet="1" selectLockedCells="1" selectUnlockedCells="1"/>
  <printOptions/>
  <pageMargins left="0.787401575" right="0.787401575" top="0.984251969" bottom="0.984251969" header="0.4921259845" footer="0.4921259845"/>
  <pageSetup fitToHeight="3" horizontalDpi="600" verticalDpi="600" orientation="portrait" paperSize="9" scale="69" r:id="rId2"/>
  <headerFooter alignWithMargins="0">
    <oddFooter>&amp;CVersion 01.00</oddFooter>
  </headerFooter>
  <rowBreaks count="1" manualBreakCount="1">
    <brk id="8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39" sqref="A39:P4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Bericht!$B$17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5" bottom="0.984251969" header="0.4921259845" footer="0.4921259845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39" sqref="A39:P4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Bericht!$B$18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49" bottom="0.984251969" header="0.4921259845" footer="0.4921259845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39" sqref="A39:P4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Bericht!$B$19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52" bottom="0.984251969" header="0.4921259845" footer="0.4921259845"/>
  <pageSetup fitToHeight="1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39" sqref="A39:P4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Bericht!$B$20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52" bottom="0.984251969" header="0.4921259845" footer="0.4921259845"/>
  <pageSetup fitToHeight="1" fitToWidth="1"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39" sqref="A39:P4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Bericht!$B$21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52" bottom="0.984251969" header="0.4921259845" footer="0.4921259845"/>
  <pageSetup fitToHeight="1" fitToWidth="1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39" sqref="A39:P4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Bericht!$B$22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5" bottom="0.984251969" header="0.4921259845" footer="0.4921259845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39" sqref="A39:P4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Bericht!$B$23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5" bottom="0.984251969" header="0.4921259845" footer="0.4921259845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39" sqref="A39:P4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Bericht!$B$24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49" bottom="0.984251969" header="0.4921259845" footer="0.4921259845"/>
  <pageSetup fitToHeight="1" fitToWidth="1"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E36" sqref="E36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Bericht!$B$25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5" bottom="0.984251969" header="0.4921259845" footer="0.4921259845"/>
  <pageSetup fitToHeight="1" fitToWidth="1" horizontalDpi="600" verticalDpi="600" orientation="landscape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Bericht!$B$25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 aca="true" t="shared" si="0" ref="E5:E35">(C5-B5)*24-D5</f>
        <v>0</v>
      </c>
      <c r="F5" s="119">
        <f aca="true" t="shared" si="1" ref="F5:F35"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t="shared" si="0"/>
        <v>0</v>
      </c>
      <c r="F6" s="119">
        <f t="shared" si="1"/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>SUM(E5:E35)</f>
        <v>0</v>
      </c>
      <c r="F36" s="49"/>
      <c r="G36" s="6">
        <f aca="true" t="shared" si="2" ref="G36:P36">SUM(G5:G35)</f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</sheetData>
  <sheetProtection sheet="1" objects="1" scenarios="1" selectLockedCells="1"/>
  <mergeCells count="4">
    <mergeCell ref="G3:P3"/>
    <mergeCell ref="B1:D1"/>
    <mergeCell ref="B2:D2"/>
    <mergeCell ref="B3:C3"/>
  </mergeCells>
  <printOptions/>
  <pageMargins left="0.787401575" right="0.787401575" top="0.5" bottom="0.984251969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="90" zoomScaleNormal="90" zoomScalePageLayoutView="0" workbookViewId="0" topLeftCell="A7">
      <selection activeCell="S13" sqref="S13"/>
    </sheetView>
  </sheetViews>
  <sheetFormatPr defaultColWidth="11.421875" defaultRowHeight="12.75"/>
  <cols>
    <col min="1" max="1" width="20.00390625" style="25" customWidth="1"/>
    <col min="2" max="2" width="32.28125" style="25" customWidth="1"/>
    <col min="3" max="20" width="7.57421875" style="25" customWidth="1"/>
    <col min="21" max="21" width="10.00390625" style="25" customWidth="1"/>
    <col min="22" max="16384" width="11.421875" style="25" customWidth="1"/>
  </cols>
  <sheetData>
    <row r="1" spans="1:3" ht="18">
      <c r="A1" s="24" t="s">
        <v>48</v>
      </c>
      <c r="B1" s="24"/>
      <c r="C1" s="25" t="s">
        <v>49</v>
      </c>
    </row>
    <row r="3" spans="1:8" ht="15.75">
      <c r="A3" s="143" t="s">
        <v>45</v>
      </c>
      <c r="B3" s="143"/>
      <c r="C3" s="143"/>
      <c r="D3" s="145"/>
      <c r="E3" s="145"/>
      <c r="H3" s="25" t="s">
        <v>50</v>
      </c>
    </row>
    <row r="4" spans="1:5" ht="15.75">
      <c r="A4" s="143" t="s">
        <v>11</v>
      </c>
      <c r="B4" s="143"/>
      <c r="C4" s="143"/>
      <c r="D4" s="145"/>
      <c r="E4" s="145"/>
    </row>
    <row r="6" spans="1:5" ht="15.75">
      <c r="A6" s="143" t="s">
        <v>31</v>
      </c>
      <c r="B6" s="143"/>
      <c r="C6" s="143"/>
      <c r="D6" s="144"/>
      <c r="E6" s="145"/>
    </row>
    <row r="7" spans="1:12" ht="15.75">
      <c r="A7" s="143" t="s">
        <v>32</v>
      </c>
      <c r="B7" s="143"/>
      <c r="C7" s="143"/>
      <c r="D7" s="144"/>
      <c r="E7" s="145"/>
      <c r="F7" s="27"/>
      <c r="G7" s="27"/>
      <c r="H7" s="27"/>
      <c r="I7" s="27"/>
      <c r="J7" s="27"/>
      <c r="K7" s="27"/>
      <c r="L7" s="27"/>
    </row>
    <row r="8" spans="3:21" s="26" customFormat="1" ht="26.25" customHeight="1" thickBot="1">
      <c r="C8" s="26">
        <v>1</v>
      </c>
      <c r="D8" s="26">
        <v>2</v>
      </c>
      <c r="E8" s="26">
        <v>3</v>
      </c>
      <c r="F8" s="26">
        <v>4</v>
      </c>
      <c r="G8" s="26">
        <v>5</v>
      </c>
      <c r="H8" s="26">
        <v>6</v>
      </c>
      <c r="I8" s="26">
        <v>7</v>
      </c>
      <c r="J8" s="26">
        <v>8</v>
      </c>
      <c r="K8" s="26">
        <v>9</v>
      </c>
      <c r="L8" s="26">
        <v>10</v>
      </c>
      <c r="M8" s="26">
        <v>11</v>
      </c>
      <c r="N8" s="26">
        <v>12</v>
      </c>
      <c r="O8" s="26">
        <v>13</v>
      </c>
      <c r="P8" s="26">
        <v>14</v>
      </c>
      <c r="Q8" s="26">
        <v>15</v>
      </c>
      <c r="R8" s="26">
        <v>16</v>
      </c>
      <c r="S8" s="26">
        <v>17</v>
      </c>
      <c r="T8" s="26">
        <v>18</v>
      </c>
      <c r="U8" s="54" t="s">
        <v>8</v>
      </c>
    </row>
    <row r="9" spans="1:21" ht="52.5" customHeight="1">
      <c r="A9" s="93" t="s">
        <v>46</v>
      </c>
      <c r="B9" s="131" t="s">
        <v>47</v>
      </c>
      <c r="C9" s="90">
        <f>Bericht!$B11</f>
        <v>0</v>
      </c>
      <c r="D9" s="32">
        <f>Bericht!$B12</f>
      </c>
      <c r="E9" s="32">
        <f>Bericht!$B13</f>
      </c>
      <c r="F9" s="32">
        <f>Bericht!$B14</f>
      </c>
      <c r="G9" s="32">
        <f>Bericht!$B15</f>
      </c>
      <c r="H9" s="32">
        <f>Bericht!$B16</f>
      </c>
      <c r="I9" s="32">
        <f>Bericht!$B17</f>
      </c>
      <c r="J9" s="32">
        <f>Bericht!$B18</f>
      </c>
      <c r="K9" s="32">
        <f>Bericht!$B19</f>
      </c>
      <c r="L9" s="32">
        <f>Bericht!$B20</f>
      </c>
      <c r="M9" s="32">
        <f>Bericht!$B21</f>
      </c>
      <c r="N9" s="32">
        <f>Bericht!$B22</f>
      </c>
      <c r="O9" s="32">
        <f>Bericht!$B23</f>
      </c>
      <c r="P9" s="32">
        <f>Bericht!$B24</f>
      </c>
      <c r="Q9" s="66">
        <f>Bericht!$B25</f>
      </c>
      <c r="R9" s="66">
        <f>Bericht!$B26</f>
      </c>
      <c r="S9" s="66">
        <f>Bericht!$B27</f>
      </c>
      <c r="T9" s="66">
        <f>Bericht!$B28</f>
      </c>
      <c r="U9" s="69"/>
    </row>
    <row r="10" spans="1:21" ht="82.5" customHeight="1">
      <c r="A10" s="135"/>
      <c r="B10" s="134"/>
      <c r="C10" s="91"/>
      <c r="D10" s="13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67"/>
      <c r="R10" s="67"/>
      <c r="S10" s="67"/>
      <c r="T10" s="67"/>
      <c r="U10" s="70">
        <f>SUM(C10:T10)</f>
        <v>0</v>
      </c>
    </row>
    <row r="11" spans="1:21" ht="24" customHeight="1">
      <c r="A11" s="135"/>
      <c r="B11" s="132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70">
        <f aca="true" t="shared" si="0" ref="U11:U19">SUM(C11:T11)</f>
        <v>0</v>
      </c>
    </row>
    <row r="12" spans="1:21" ht="24" customHeight="1">
      <c r="A12" s="94"/>
      <c r="B12" s="132"/>
      <c r="C12" s="9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67"/>
      <c r="R12" s="67"/>
      <c r="S12" s="67"/>
      <c r="T12" s="67"/>
      <c r="U12" s="70">
        <f t="shared" si="0"/>
        <v>0</v>
      </c>
    </row>
    <row r="13" spans="1:21" ht="24" customHeight="1">
      <c r="A13" s="94"/>
      <c r="B13" s="132"/>
      <c r="C13" s="9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67"/>
      <c r="R13" s="67"/>
      <c r="S13" s="67"/>
      <c r="T13" s="67"/>
      <c r="U13" s="70">
        <f t="shared" si="0"/>
        <v>0</v>
      </c>
    </row>
    <row r="14" spans="1:21" ht="24" customHeight="1">
      <c r="A14" s="94"/>
      <c r="B14" s="132"/>
      <c r="C14" s="9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67"/>
      <c r="R14" s="67"/>
      <c r="S14" s="67"/>
      <c r="T14" s="67"/>
      <c r="U14" s="70">
        <f t="shared" si="0"/>
        <v>0</v>
      </c>
    </row>
    <row r="15" spans="1:21" ht="24" customHeight="1">
      <c r="A15" s="94"/>
      <c r="B15" s="132"/>
      <c r="C15" s="9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70">
        <f t="shared" si="0"/>
        <v>0</v>
      </c>
    </row>
    <row r="16" spans="1:21" ht="24" customHeight="1">
      <c r="A16" s="94"/>
      <c r="B16" s="132"/>
      <c r="C16" s="91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67"/>
      <c r="R16" s="67"/>
      <c r="S16" s="67"/>
      <c r="T16" s="67"/>
      <c r="U16" s="70">
        <f t="shared" si="0"/>
        <v>0</v>
      </c>
    </row>
    <row r="17" spans="1:21" ht="24" customHeight="1">
      <c r="A17" s="94"/>
      <c r="B17" s="132"/>
      <c r="C17" s="9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67"/>
      <c r="R17" s="67"/>
      <c r="S17" s="67"/>
      <c r="T17" s="67"/>
      <c r="U17" s="70">
        <f t="shared" si="0"/>
        <v>0</v>
      </c>
    </row>
    <row r="18" spans="1:21" ht="24" customHeight="1">
      <c r="A18" s="94"/>
      <c r="B18" s="132"/>
      <c r="C18" s="9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67"/>
      <c r="R18" s="67"/>
      <c r="S18" s="67"/>
      <c r="T18" s="67"/>
      <c r="U18" s="70">
        <f t="shared" si="0"/>
        <v>0</v>
      </c>
    </row>
    <row r="19" spans="1:21" ht="24" customHeight="1" thickBot="1">
      <c r="A19" s="95"/>
      <c r="B19" s="133"/>
      <c r="C19" s="9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68"/>
      <c r="R19" s="68"/>
      <c r="S19" s="68"/>
      <c r="T19" s="68"/>
      <c r="U19" s="70">
        <f t="shared" si="0"/>
        <v>0</v>
      </c>
    </row>
    <row r="20" spans="1:21" ht="24" customHeight="1" thickBot="1">
      <c r="A20" s="64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R20" s="71"/>
      <c r="S20" s="71"/>
      <c r="T20" s="71" t="s">
        <v>34</v>
      </c>
      <c r="U20" s="72">
        <f>SUM(U10:U19)</f>
        <v>0</v>
      </c>
    </row>
    <row r="21" spans="1:2" ht="57" customHeight="1">
      <c r="A21" s="26"/>
      <c r="B21" s="26"/>
    </row>
    <row r="22" spans="1:2" ht="18">
      <c r="A22" s="43" t="s">
        <v>30</v>
      </c>
      <c r="B22" s="43"/>
    </row>
    <row r="23" spans="1:2" ht="27" customHeight="1">
      <c r="A23" s="26"/>
      <c r="B23" s="26"/>
    </row>
    <row r="24" spans="1:7" ht="12.75" customHeight="1">
      <c r="A24" s="146" t="s">
        <v>45</v>
      </c>
      <c r="B24" s="146"/>
      <c r="C24" s="146"/>
      <c r="D24" s="146"/>
      <c r="E24" s="146">
        <f>D3</f>
        <v>0</v>
      </c>
      <c r="F24" s="146"/>
      <c r="G24" s="146"/>
    </row>
    <row r="25" spans="1:7" ht="12.75">
      <c r="A25" s="146" t="s">
        <v>11</v>
      </c>
      <c r="B25" s="146"/>
      <c r="C25" s="146"/>
      <c r="D25" s="146"/>
      <c r="E25" s="146">
        <f>D4</f>
        <v>0</v>
      </c>
      <c r="F25" s="146"/>
      <c r="G25" s="146"/>
    </row>
    <row r="26" ht="42" customHeight="1" thickBot="1"/>
    <row r="27" spans="1:21" ht="52.5" customHeight="1" thickBot="1">
      <c r="A27" s="42" t="str">
        <f>A9</f>
        <v>Arbeitspakete</v>
      </c>
      <c r="B27" s="127"/>
      <c r="C27" s="102">
        <v>36526</v>
      </c>
      <c r="D27" s="103">
        <f aca="true" t="shared" si="1" ref="D27:R27">D9</f>
      </c>
      <c r="E27" s="103">
        <f t="shared" si="1"/>
      </c>
      <c r="F27" s="103">
        <f t="shared" si="1"/>
      </c>
      <c r="G27" s="103">
        <f t="shared" si="1"/>
      </c>
      <c r="H27" s="103">
        <f t="shared" si="1"/>
      </c>
      <c r="I27" s="103">
        <f t="shared" si="1"/>
      </c>
      <c r="J27" s="103">
        <f t="shared" si="1"/>
      </c>
      <c r="K27" s="103">
        <f t="shared" si="1"/>
      </c>
      <c r="L27" s="103">
        <f t="shared" si="1"/>
      </c>
      <c r="M27" s="103">
        <f t="shared" si="1"/>
      </c>
      <c r="N27" s="103">
        <f t="shared" si="1"/>
      </c>
      <c r="O27" s="103">
        <f t="shared" si="1"/>
      </c>
      <c r="P27" s="103">
        <f t="shared" si="1"/>
      </c>
      <c r="Q27" s="103">
        <f t="shared" si="1"/>
      </c>
      <c r="R27" s="104">
        <f t="shared" si="1"/>
      </c>
      <c r="S27" s="104"/>
      <c r="T27" s="104">
        <f>T9</f>
      </c>
      <c r="U27" s="28"/>
    </row>
    <row r="28" spans="1:21" ht="12.75" customHeight="1">
      <c r="A28" s="41"/>
      <c r="B28" s="128"/>
      <c r="C28" s="39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21"/>
      <c r="R28" s="40"/>
      <c r="S28" s="40"/>
      <c r="T28" s="40"/>
      <c r="U28" s="28"/>
    </row>
    <row r="29" spans="1:21" ht="22.5" customHeight="1">
      <c r="A29" s="33">
        <f>IF(A10&lt;&gt;"",A10,"")</f>
      </c>
      <c r="B29" s="129"/>
      <c r="C29" s="96">
        <f>C10</f>
        <v>0</v>
      </c>
      <c r="D29" s="97">
        <f aca="true" t="shared" si="2" ref="D29:P29">D10</f>
        <v>0</v>
      </c>
      <c r="E29" s="97">
        <f t="shared" si="2"/>
        <v>0</v>
      </c>
      <c r="F29" s="97">
        <f t="shared" si="2"/>
        <v>0</v>
      </c>
      <c r="G29" s="97">
        <f t="shared" si="2"/>
        <v>0</v>
      </c>
      <c r="H29" s="97">
        <f t="shared" si="2"/>
        <v>0</v>
      </c>
      <c r="I29" s="97">
        <f t="shared" si="2"/>
        <v>0</v>
      </c>
      <c r="J29" s="97">
        <f t="shared" si="2"/>
        <v>0</v>
      </c>
      <c r="K29" s="97">
        <f t="shared" si="2"/>
        <v>0</v>
      </c>
      <c r="L29" s="97">
        <f t="shared" si="2"/>
        <v>0</v>
      </c>
      <c r="M29" s="97">
        <f t="shared" si="2"/>
        <v>0</v>
      </c>
      <c r="N29" s="97">
        <f t="shared" si="2"/>
        <v>0</v>
      </c>
      <c r="O29" s="97">
        <f t="shared" si="2"/>
        <v>0</v>
      </c>
      <c r="P29" s="97">
        <f t="shared" si="2"/>
        <v>0</v>
      </c>
      <c r="Q29" s="122">
        <f>Q10</f>
        <v>0</v>
      </c>
      <c r="R29" s="98">
        <f>R10</f>
        <v>0</v>
      </c>
      <c r="S29" s="98">
        <f>S10</f>
        <v>0</v>
      </c>
      <c r="T29" s="98">
        <f>T10</f>
        <v>0</v>
      </c>
      <c r="U29" s="28"/>
    </row>
    <row r="30" spans="1:20" ht="9.75" customHeight="1">
      <c r="A30" s="33"/>
      <c r="B30" s="129"/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23"/>
      <c r="R30" s="101"/>
      <c r="S30" s="101"/>
      <c r="T30" s="101"/>
    </row>
    <row r="31" spans="1:20" ht="21" customHeight="1">
      <c r="A31" s="33">
        <f>IF(A11&lt;&gt;"",A11,"")</f>
      </c>
      <c r="B31" s="129"/>
      <c r="C31" s="99">
        <f>C11</f>
        <v>0</v>
      </c>
      <c r="D31" s="100">
        <f aca="true" t="shared" si="3" ref="D31:P31">D11</f>
        <v>0</v>
      </c>
      <c r="E31" s="100">
        <f t="shared" si="3"/>
        <v>0</v>
      </c>
      <c r="F31" s="100">
        <f t="shared" si="3"/>
        <v>0</v>
      </c>
      <c r="G31" s="100">
        <f t="shared" si="3"/>
        <v>0</v>
      </c>
      <c r="H31" s="100">
        <f t="shared" si="3"/>
        <v>0</v>
      </c>
      <c r="I31" s="100">
        <f t="shared" si="3"/>
        <v>0</v>
      </c>
      <c r="J31" s="100">
        <f t="shared" si="3"/>
        <v>0</v>
      </c>
      <c r="K31" s="100">
        <f t="shared" si="3"/>
        <v>0</v>
      </c>
      <c r="L31" s="100">
        <f t="shared" si="3"/>
        <v>0</v>
      </c>
      <c r="M31" s="100">
        <f t="shared" si="3"/>
        <v>0</v>
      </c>
      <c r="N31" s="100">
        <f t="shared" si="3"/>
        <v>0</v>
      </c>
      <c r="O31" s="100">
        <f t="shared" si="3"/>
        <v>0</v>
      </c>
      <c r="P31" s="100">
        <f t="shared" si="3"/>
        <v>0</v>
      </c>
      <c r="Q31" s="123">
        <f>Q11</f>
        <v>0</v>
      </c>
      <c r="R31" s="101">
        <f>R11</f>
        <v>0</v>
      </c>
      <c r="S31" s="101">
        <f>S11</f>
        <v>0</v>
      </c>
      <c r="T31" s="101">
        <f>T11</f>
        <v>0</v>
      </c>
    </row>
    <row r="32" spans="1:20" ht="9.75" customHeight="1">
      <c r="A32" s="33"/>
      <c r="B32" s="129"/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23"/>
      <c r="R32" s="101"/>
      <c r="S32" s="101"/>
      <c r="T32" s="101"/>
    </row>
    <row r="33" spans="1:20" ht="21" customHeight="1">
      <c r="A33" s="33">
        <f>IF(A12&lt;&gt;"",A12,"")</f>
      </c>
      <c r="B33" s="129"/>
      <c r="C33" s="99">
        <f>C12</f>
        <v>0</v>
      </c>
      <c r="D33" s="100">
        <f aca="true" t="shared" si="4" ref="D33:P33">D12</f>
        <v>0</v>
      </c>
      <c r="E33" s="100">
        <f t="shared" si="4"/>
        <v>0</v>
      </c>
      <c r="F33" s="100">
        <f t="shared" si="4"/>
        <v>0</v>
      </c>
      <c r="G33" s="100">
        <f t="shared" si="4"/>
        <v>0</v>
      </c>
      <c r="H33" s="100">
        <f t="shared" si="4"/>
        <v>0</v>
      </c>
      <c r="I33" s="100">
        <f t="shared" si="4"/>
        <v>0</v>
      </c>
      <c r="J33" s="100">
        <f t="shared" si="4"/>
        <v>0</v>
      </c>
      <c r="K33" s="100">
        <f t="shared" si="4"/>
        <v>0</v>
      </c>
      <c r="L33" s="100">
        <f t="shared" si="4"/>
        <v>0</v>
      </c>
      <c r="M33" s="100">
        <f t="shared" si="4"/>
        <v>0</v>
      </c>
      <c r="N33" s="100">
        <f t="shared" si="4"/>
        <v>0</v>
      </c>
      <c r="O33" s="100">
        <f t="shared" si="4"/>
        <v>0</v>
      </c>
      <c r="P33" s="100">
        <f t="shared" si="4"/>
        <v>0</v>
      </c>
      <c r="Q33" s="123">
        <f>Q12</f>
        <v>0</v>
      </c>
      <c r="R33" s="101">
        <f>R12</f>
        <v>0</v>
      </c>
      <c r="S33" s="101">
        <f>S12</f>
        <v>0</v>
      </c>
      <c r="T33" s="101">
        <f>T12</f>
        <v>0</v>
      </c>
    </row>
    <row r="34" spans="1:20" ht="9.75" customHeight="1">
      <c r="A34" s="33"/>
      <c r="B34" s="129"/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23"/>
      <c r="R34" s="101"/>
      <c r="S34" s="101"/>
      <c r="T34" s="101"/>
    </row>
    <row r="35" spans="1:20" ht="21" customHeight="1">
      <c r="A35" s="33">
        <f>IF(A13&lt;&gt;"",A13,"")</f>
      </c>
      <c r="B35" s="129"/>
      <c r="C35" s="99">
        <f>C13</f>
        <v>0</v>
      </c>
      <c r="D35" s="100">
        <f aca="true" t="shared" si="5" ref="D35:P35">D13</f>
        <v>0</v>
      </c>
      <c r="E35" s="100">
        <f t="shared" si="5"/>
        <v>0</v>
      </c>
      <c r="F35" s="100">
        <f t="shared" si="5"/>
        <v>0</v>
      </c>
      <c r="G35" s="100">
        <f t="shared" si="5"/>
        <v>0</v>
      </c>
      <c r="H35" s="100">
        <f t="shared" si="5"/>
        <v>0</v>
      </c>
      <c r="I35" s="100">
        <f t="shared" si="5"/>
        <v>0</v>
      </c>
      <c r="J35" s="100">
        <f t="shared" si="5"/>
        <v>0</v>
      </c>
      <c r="K35" s="100">
        <f t="shared" si="5"/>
        <v>0</v>
      </c>
      <c r="L35" s="100">
        <f t="shared" si="5"/>
        <v>0</v>
      </c>
      <c r="M35" s="100">
        <f t="shared" si="5"/>
        <v>0</v>
      </c>
      <c r="N35" s="100">
        <f t="shared" si="5"/>
        <v>0</v>
      </c>
      <c r="O35" s="100">
        <f t="shared" si="5"/>
        <v>0</v>
      </c>
      <c r="P35" s="100">
        <f t="shared" si="5"/>
        <v>0</v>
      </c>
      <c r="Q35" s="123">
        <f>Q13</f>
        <v>0</v>
      </c>
      <c r="R35" s="101">
        <f>R13</f>
        <v>0</v>
      </c>
      <c r="S35" s="101">
        <f>S13</f>
        <v>0</v>
      </c>
      <c r="T35" s="101">
        <f>T13</f>
        <v>0</v>
      </c>
    </row>
    <row r="36" spans="1:20" ht="9.75" customHeight="1">
      <c r="A36" s="33"/>
      <c r="B36" s="129"/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23"/>
      <c r="R36" s="101"/>
      <c r="S36" s="101"/>
      <c r="T36" s="101"/>
    </row>
    <row r="37" spans="1:20" ht="21" customHeight="1">
      <c r="A37" s="33">
        <f>IF(A14&lt;&gt;"",A14,"")</f>
      </c>
      <c r="B37" s="129"/>
      <c r="C37" s="99">
        <f>C14</f>
        <v>0</v>
      </c>
      <c r="D37" s="100">
        <f aca="true" t="shared" si="6" ref="D37:P37">D14</f>
        <v>0</v>
      </c>
      <c r="E37" s="100">
        <f t="shared" si="6"/>
        <v>0</v>
      </c>
      <c r="F37" s="100">
        <f t="shared" si="6"/>
        <v>0</v>
      </c>
      <c r="G37" s="100">
        <f t="shared" si="6"/>
        <v>0</v>
      </c>
      <c r="H37" s="100">
        <f t="shared" si="6"/>
        <v>0</v>
      </c>
      <c r="I37" s="100">
        <f t="shared" si="6"/>
        <v>0</v>
      </c>
      <c r="J37" s="100">
        <f t="shared" si="6"/>
        <v>0</v>
      </c>
      <c r="K37" s="100">
        <f t="shared" si="6"/>
        <v>0</v>
      </c>
      <c r="L37" s="100">
        <f t="shared" si="6"/>
        <v>0</v>
      </c>
      <c r="M37" s="100">
        <f t="shared" si="6"/>
        <v>0</v>
      </c>
      <c r="N37" s="100">
        <f t="shared" si="6"/>
        <v>0</v>
      </c>
      <c r="O37" s="100">
        <f t="shared" si="6"/>
        <v>0</v>
      </c>
      <c r="P37" s="100">
        <f t="shared" si="6"/>
        <v>0</v>
      </c>
      <c r="Q37" s="123">
        <f>Q14</f>
        <v>0</v>
      </c>
      <c r="R37" s="101">
        <f>R14</f>
        <v>0</v>
      </c>
      <c r="S37" s="101">
        <f>S14</f>
        <v>0</v>
      </c>
      <c r="T37" s="101">
        <f>T14</f>
        <v>0</v>
      </c>
    </row>
    <row r="38" spans="1:20" ht="9.75" customHeight="1">
      <c r="A38" s="33"/>
      <c r="B38" s="129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23"/>
      <c r="R38" s="101"/>
      <c r="S38" s="101"/>
      <c r="T38" s="101"/>
    </row>
    <row r="39" spans="1:20" ht="21" customHeight="1">
      <c r="A39" s="33">
        <f>IF(A15&lt;&gt;"",A15,"")</f>
      </c>
      <c r="B39" s="129"/>
      <c r="C39" s="99">
        <f>C15</f>
        <v>0</v>
      </c>
      <c r="D39" s="100">
        <f aca="true" t="shared" si="7" ref="D39:P39">D15</f>
        <v>0</v>
      </c>
      <c r="E39" s="100">
        <f t="shared" si="7"/>
        <v>0</v>
      </c>
      <c r="F39" s="100">
        <f t="shared" si="7"/>
        <v>0</v>
      </c>
      <c r="G39" s="100">
        <f t="shared" si="7"/>
        <v>0</v>
      </c>
      <c r="H39" s="100">
        <f t="shared" si="7"/>
        <v>0</v>
      </c>
      <c r="I39" s="100">
        <f t="shared" si="7"/>
        <v>0</v>
      </c>
      <c r="J39" s="100">
        <f t="shared" si="7"/>
        <v>0</v>
      </c>
      <c r="K39" s="100">
        <f t="shared" si="7"/>
        <v>0</v>
      </c>
      <c r="L39" s="100">
        <f t="shared" si="7"/>
        <v>0</v>
      </c>
      <c r="M39" s="100">
        <f t="shared" si="7"/>
        <v>0</v>
      </c>
      <c r="N39" s="100">
        <f t="shared" si="7"/>
        <v>0</v>
      </c>
      <c r="O39" s="100">
        <f t="shared" si="7"/>
        <v>0</v>
      </c>
      <c r="P39" s="100">
        <f t="shared" si="7"/>
        <v>0</v>
      </c>
      <c r="Q39" s="123">
        <f>Q15</f>
        <v>0</v>
      </c>
      <c r="R39" s="101">
        <f>R15</f>
        <v>0</v>
      </c>
      <c r="S39" s="101">
        <f>S15</f>
        <v>0</v>
      </c>
      <c r="T39" s="101">
        <f>T15</f>
        <v>0</v>
      </c>
    </row>
    <row r="40" spans="1:20" ht="9.75" customHeight="1">
      <c r="A40" s="33"/>
      <c r="B40" s="129"/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23"/>
      <c r="R40" s="101"/>
      <c r="S40" s="101"/>
      <c r="T40" s="101"/>
    </row>
    <row r="41" spans="1:20" ht="21" customHeight="1">
      <c r="A41" s="33">
        <f>IF(A16&lt;&gt;"",A16,"")</f>
      </c>
      <c r="B41" s="129"/>
      <c r="C41" s="99">
        <f>C16</f>
        <v>0</v>
      </c>
      <c r="D41" s="100">
        <f aca="true" t="shared" si="8" ref="D41:P41">D16</f>
        <v>0</v>
      </c>
      <c r="E41" s="100">
        <f t="shared" si="8"/>
        <v>0</v>
      </c>
      <c r="F41" s="100">
        <f t="shared" si="8"/>
        <v>0</v>
      </c>
      <c r="G41" s="100">
        <f t="shared" si="8"/>
        <v>0</v>
      </c>
      <c r="H41" s="100">
        <f t="shared" si="8"/>
        <v>0</v>
      </c>
      <c r="I41" s="100">
        <f t="shared" si="8"/>
        <v>0</v>
      </c>
      <c r="J41" s="100">
        <f t="shared" si="8"/>
        <v>0</v>
      </c>
      <c r="K41" s="100">
        <f t="shared" si="8"/>
        <v>0</v>
      </c>
      <c r="L41" s="100">
        <f t="shared" si="8"/>
        <v>0</v>
      </c>
      <c r="M41" s="100">
        <f t="shared" si="8"/>
        <v>0</v>
      </c>
      <c r="N41" s="100">
        <f t="shared" si="8"/>
        <v>0</v>
      </c>
      <c r="O41" s="100">
        <f t="shared" si="8"/>
        <v>0</v>
      </c>
      <c r="P41" s="100">
        <f t="shared" si="8"/>
        <v>0</v>
      </c>
      <c r="Q41" s="123">
        <f>Q16</f>
        <v>0</v>
      </c>
      <c r="R41" s="101">
        <f>R16</f>
        <v>0</v>
      </c>
      <c r="S41" s="101">
        <f>S16</f>
        <v>0</v>
      </c>
      <c r="T41" s="101">
        <f>T16</f>
        <v>0</v>
      </c>
    </row>
    <row r="42" spans="1:20" ht="9.75" customHeight="1">
      <c r="A42" s="33"/>
      <c r="B42" s="129"/>
      <c r="C42" s="99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23"/>
      <c r="R42" s="101"/>
      <c r="S42" s="101"/>
      <c r="T42" s="101"/>
    </row>
    <row r="43" spans="1:20" ht="21" customHeight="1">
      <c r="A43" s="33">
        <f>IF(A17&lt;&gt;"",A17,"")</f>
      </c>
      <c r="B43" s="129"/>
      <c r="C43" s="99">
        <f>C17</f>
        <v>0</v>
      </c>
      <c r="D43" s="100">
        <f aca="true" t="shared" si="9" ref="D43:P43">D17</f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9"/>
        <v>0</v>
      </c>
      <c r="J43" s="100">
        <f t="shared" si="9"/>
        <v>0</v>
      </c>
      <c r="K43" s="100">
        <f t="shared" si="9"/>
        <v>0</v>
      </c>
      <c r="L43" s="100">
        <f t="shared" si="9"/>
        <v>0</v>
      </c>
      <c r="M43" s="100">
        <f t="shared" si="9"/>
        <v>0</v>
      </c>
      <c r="N43" s="100">
        <f t="shared" si="9"/>
        <v>0</v>
      </c>
      <c r="O43" s="100">
        <f t="shared" si="9"/>
        <v>0</v>
      </c>
      <c r="P43" s="100">
        <f t="shared" si="9"/>
        <v>0</v>
      </c>
      <c r="Q43" s="123">
        <f>Q17</f>
        <v>0</v>
      </c>
      <c r="R43" s="101">
        <f>R17</f>
        <v>0</v>
      </c>
      <c r="S43" s="101">
        <f>S17</f>
        <v>0</v>
      </c>
      <c r="T43" s="101">
        <f>T17</f>
        <v>0</v>
      </c>
    </row>
    <row r="44" spans="1:20" ht="9.75" customHeight="1">
      <c r="A44" s="33"/>
      <c r="B44" s="129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23"/>
      <c r="R44" s="101"/>
      <c r="S44" s="101"/>
      <c r="T44" s="101"/>
    </row>
    <row r="45" spans="1:20" ht="21" customHeight="1">
      <c r="A45" s="33">
        <f>IF(A18&lt;&gt;"",A18,"")</f>
      </c>
      <c r="B45" s="129"/>
      <c r="C45" s="99">
        <f>C18</f>
        <v>0</v>
      </c>
      <c r="D45" s="100">
        <f aca="true" t="shared" si="10" ref="D45:P45">D18</f>
        <v>0</v>
      </c>
      <c r="E45" s="100">
        <f t="shared" si="10"/>
        <v>0</v>
      </c>
      <c r="F45" s="100">
        <f t="shared" si="10"/>
        <v>0</v>
      </c>
      <c r="G45" s="100">
        <f t="shared" si="10"/>
        <v>0</v>
      </c>
      <c r="H45" s="100">
        <f t="shared" si="10"/>
        <v>0</v>
      </c>
      <c r="I45" s="100">
        <f t="shared" si="10"/>
        <v>0</v>
      </c>
      <c r="J45" s="100">
        <f t="shared" si="10"/>
        <v>0</v>
      </c>
      <c r="K45" s="100">
        <f t="shared" si="10"/>
        <v>0</v>
      </c>
      <c r="L45" s="100">
        <f t="shared" si="10"/>
        <v>0</v>
      </c>
      <c r="M45" s="100">
        <f t="shared" si="10"/>
        <v>0</v>
      </c>
      <c r="N45" s="100">
        <f t="shared" si="10"/>
        <v>0</v>
      </c>
      <c r="O45" s="100">
        <f t="shared" si="10"/>
        <v>0</v>
      </c>
      <c r="P45" s="100">
        <f t="shared" si="10"/>
        <v>0</v>
      </c>
      <c r="Q45" s="123">
        <f>Q18</f>
        <v>0</v>
      </c>
      <c r="R45" s="101">
        <f>R18</f>
        <v>0</v>
      </c>
      <c r="S45" s="101">
        <f>S18</f>
        <v>0</v>
      </c>
      <c r="T45" s="101">
        <f>T18</f>
        <v>0</v>
      </c>
    </row>
    <row r="46" spans="1:20" ht="9.75" customHeight="1">
      <c r="A46" s="33"/>
      <c r="B46" s="129"/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23"/>
      <c r="R46" s="101"/>
      <c r="S46" s="101"/>
      <c r="T46" s="101"/>
    </row>
    <row r="47" spans="1:20" ht="21" customHeight="1">
      <c r="A47" s="33">
        <f>IF(A19&lt;&gt;"",A19,"")</f>
      </c>
      <c r="B47" s="129"/>
      <c r="C47" s="99">
        <f>C19</f>
        <v>0</v>
      </c>
      <c r="D47" s="100">
        <f aca="true" t="shared" si="11" ref="D47:P47">D19</f>
        <v>0</v>
      </c>
      <c r="E47" s="100">
        <f t="shared" si="11"/>
        <v>0</v>
      </c>
      <c r="F47" s="100">
        <f t="shared" si="11"/>
        <v>0</v>
      </c>
      <c r="G47" s="100">
        <f t="shared" si="11"/>
        <v>0</v>
      </c>
      <c r="H47" s="100">
        <f t="shared" si="11"/>
        <v>0</v>
      </c>
      <c r="I47" s="100">
        <f t="shared" si="11"/>
        <v>0</v>
      </c>
      <c r="J47" s="100">
        <f t="shared" si="11"/>
        <v>0</v>
      </c>
      <c r="K47" s="100">
        <f t="shared" si="11"/>
        <v>0</v>
      </c>
      <c r="L47" s="100">
        <f t="shared" si="11"/>
        <v>0</v>
      </c>
      <c r="M47" s="100">
        <f t="shared" si="11"/>
        <v>0</v>
      </c>
      <c r="N47" s="100">
        <f t="shared" si="11"/>
        <v>0</v>
      </c>
      <c r="O47" s="100">
        <f t="shared" si="11"/>
        <v>0</v>
      </c>
      <c r="P47" s="100">
        <f t="shared" si="11"/>
        <v>0</v>
      </c>
      <c r="Q47" s="123">
        <f>Q19</f>
        <v>0</v>
      </c>
      <c r="R47" s="101">
        <f>R19</f>
        <v>0</v>
      </c>
      <c r="S47" s="101">
        <f>S19</f>
        <v>0</v>
      </c>
      <c r="T47" s="101">
        <f>T19</f>
        <v>0</v>
      </c>
    </row>
    <row r="48" spans="1:20" ht="9.75" customHeight="1" thickBot="1">
      <c r="A48" s="34"/>
      <c r="B48" s="130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124"/>
      <c r="R48" s="38"/>
      <c r="S48" s="38"/>
      <c r="T48" s="38"/>
    </row>
    <row r="51" spans="1:7" ht="12.75">
      <c r="A51" s="146" t="s">
        <v>37</v>
      </c>
      <c r="B51" s="146"/>
      <c r="C51" s="146"/>
      <c r="D51" s="146"/>
      <c r="E51" s="147">
        <f>U20</f>
        <v>0</v>
      </c>
      <c r="F51" s="146"/>
      <c r="G51" s="146"/>
    </row>
  </sheetData>
  <sheetProtection selectLockedCells="1"/>
  <mergeCells count="14">
    <mergeCell ref="A24:D24"/>
    <mergeCell ref="A25:D25"/>
    <mergeCell ref="E24:G24"/>
    <mergeCell ref="E25:G25"/>
    <mergeCell ref="A51:D51"/>
    <mergeCell ref="E51:G51"/>
    <mergeCell ref="A7:C7"/>
    <mergeCell ref="D7:E7"/>
    <mergeCell ref="A3:C3"/>
    <mergeCell ref="D3:E3"/>
    <mergeCell ref="A4:C4"/>
    <mergeCell ref="D4:E4"/>
    <mergeCell ref="A6:C6"/>
    <mergeCell ref="D6:E6"/>
  </mergeCells>
  <conditionalFormatting sqref="C31:S31">
    <cfRule type="expression" priority="11" dxfId="3" stopIfTrue="1">
      <formula>C$11&lt;&gt;0</formula>
    </cfRule>
  </conditionalFormatting>
  <conditionalFormatting sqref="C33:S33">
    <cfRule type="expression" priority="12" dxfId="3" stopIfTrue="1">
      <formula>C$12&lt;&gt;0</formula>
    </cfRule>
  </conditionalFormatting>
  <conditionalFormatting sqref="C35:S35">
    <cfRule type="expression" priority="13" dxfId="3" stopIfTrue="1">
      <formula>C$13&lt;&gt;0</formula>
    </cfRule>
  </conditionalFormatting>
  <conditionalFormatting sqref="C43:S43">
    <cfRule type="expression" priority="14" dxfId="3" stopIfTrue="1">
      <formula>C17&lt;&gt;0</formula>
    </cfRule>
  </conditionalFormatting>
  <conditionalFormatting sqref="C39:S39">
    <cfRule type="expression" priority="15" dxfId="3" stopIfTrue="1">
      <formula>C15&lt;&gt;0</formula>
    </cfRule>
  </conditionalFormatting>
  <conditionalFormatting sqref="C37:S37">
    <cfRule type="expression" priority="16" dxfId="3" stopIfTrue="1">
      <formula>C$14&lt;&gt;0</formula>
    </cfRule>
  </conditionalFormatting>
  <conditionalFormatting sqref="C29:Q29">
    <cfRule type="expression" priority="17" dxfId="3" stopIfTrue="1">
      <formula>C10&lt;&gt;0</formula>
    </cfRule>
  </conditionalFormatting>
  <conditionalFormatting sqref="C41:S41">
    <cfRule type="expression" priority="18" dxfId="3" stopIfTrue="1">
      <formula>C16&lt;&gt;0</formula>
    </cfRule>
  </conditionalFormatting>
  <conditionalFormatting sqref="C45:S45">
    <cfRule type="expression" priority="19" dxfId="3" stopIfTrue="1">
      <formula>C18&lt;&gt;0</formula>
    </cfRule>
  </conditionalFormatting>
  <conditionalFormatting sqref="C47:S47">
    <cfRule type="expression" priority="20" dxfId="3" stopIfTrue="1">
      <formula>C19&lt;&gt;0</formula>
    </cfRule>
  </conditionalFormatting>
  <conditionalFormatting sqref="R29:S29">
    <cfRule type="expression" priority="21" dxfId="3" stopIfTrue="1">
      <formula>R10&lt;&gt;0</formula>
    </cfRule>
  </conditionalFormatting>
  <conditionalFormatting sqref="T31">
    <cfRule type="expression" priority="1" dxfId="3" stopIfTrue="1">
      <formula>T$11&lt;&gt;0</formula>
    </cfRule>
  </conditionalFormatting>
  <conditionalFormatting sqref="T33">
    <cfRule type="expression" priority="2" dxfId="3" stopIfTrue="1">
      <formula>T$12&lt;&gt;0</formula>
    </cfRule>
  </conditionalFormatting>
  <conditionalFormatting sqref="T35">
    <cfRule type="expression" priority="3" dxfId="3" stopIfTrue="1">
      <formula>T$13&lt;&gt;0</formula>
    </cfRule>
  </conditionalFormatting>
  <conditionalFormatting sqref="T43">
    <cfRule type="expression" priority="4" dxfId="3" stopIfTrue="1">
      <formula>T17&lt;&gt;0</formula>
    </cfRule>
  </conditionalFormatting>
  <conditionalFormatting sqref="T39">
    <cfRule type="expression" priority="5" dxfId="3" stopIfTrue="1">
      <formula>T15&lt;&gt;0</formula>
    </cfRule>
  </conditionalFormatting>
  <conditionalFormatting sqref="T37">
    <cfRule type="expression" priority="6" dxfId="3" stopIfTrue="1">
      <formula>T$14&lt;&gt;0</formula>
    </cfRule>
  </conditionalFormatting>
  <conditionalFormatting sqref="T41">
    <cfRule type="expression" priority="7" dxfId="3" stopIfTrue="1">
      <formula>T16&lt;&gt;0</formula>
    </cfRule>
  </conditionalFormatting>
  <conditionalFormatting sqref="T45">
    <cfRule type="expression" priority="8" dxfId="3" stopIfTrue="1">
      <formula>T18&lt;&gt;0</formula>
    </cfRule>
  </conditionalFormatting>
  <conditionalFormatting sqref="T47">
    <cfRule type="expression" priority="9" dxfId="3" stopIfTrue="1">
      <formula>T19&lt;&gt;0</formula>
    </cfRule>
  </conditionalFormatting>
  <conditionalFormatting sqref="T29">
    <cfRule type="expression" priority="10" dxfId="3" stopIfTrue="1">
      <formula>T10&lt;&gt;0</formula>
    </cfRule>
  </conditionalFormatting>
  <printOptions/>
  <pageMargins left="0.56" right="0.58" top="0.58" bottom="0.49" header="0.4" footer="0.4921259845"/>
  <pageSetup fitToHeight="1" fitToWidth="1" horizontalDpi="600" verticalDpi="600" orientation="landscape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75" zoomScaleNormal="75" zoomScalePageLayoutView="0" workbookViewId="0" topLeftCell="A1">
      <selection activeCell="G16" sqref="G16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Bericht!$B$25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 aca="true" t="shared" si="0" ref="E5:E35">(C5-B5)*24-D5</f>
        <v>0</v>
      </c>
      <c r="F5" s="119">
        <f aca="true" t="shared" si="1" ref="F5:F35"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t="shared" si="0"/>
        <v>0</v>
      </c>
      <c r="F6" s="119">
        <f t="shared" si="1"/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>SUM(E5:E35)</f>
        <v>0</v>
      </c>
      <c r="F36" s="49"/>
      <c r="G36" s="6">
        <f aca="true" t="shared" si="2" ref="G36:P36">SUM(G5:G35)</f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</sheetData>
  <sheetProtection sheet="1" objects="1" scenarios="1" selectLockedCells="1"/>
  <mergeCells count="4">
    <mergeCell ref="B1:D1"/>
    <mergeCell ref="B2:D2"/>
    <mergeCell ref="B3:C3"/>
    <mergeCell ref="G3:P3"/>
  </mergeCells>
  <printOptions/>
  <pageMargins left="0.787401575" right="0.787401575" top="0.5" bottom="0.984251969" header="0.4921259845" footer="0.4921259845"/>
  <pageSetup fitToHeight="1" fitToWidth="1" horizontalDpi="600" verticalDpi="600" orientation="landscape" paperSize="9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75" zoomScaleNormal="75" zoomScalePageLayoutView="0" workbookViewId="0" topLeftCell="A1">
      <selection activeCell="N10" sqref="N1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Bericht!$B$25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 aca="true" t="shared" si="0" ref="E5:E35">(C5-B5)*24-D5</f>
        <v>0</v>
      </c>
      <c r="F5" s="119">
        <f aca="true" t="shared" si="1" ref="F5:F35"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t="shared" si="0"/>
        <v>0</v>
      </c>
      <c r="F6" s="119">
        <f t="shared" si="1"/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>SUM(E5:E35)</f>
        <v>0</v>
      </c>
      <c r="F36" s="49"/>
      <c r="G36" s="6">
        <f aca="true" t="shared" si="2" ref="G36:P36">SUM(G5:G35)</f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</sheetData>
  <sheetProtection sheet="1" objects="1" scenarios="1" selectLockedCells="1"/>
  <mergeCells count="4">
    <mergeCell ref="B1:D1"/>
    <mergeCell ref="B2:D2"/>
    <mergeCell ref="B3:C3"/>
    <mergeCell ref="G3:P3"/>
  </mergeCells>
  <printOptions/>
  <pageMargins left="0.787401575" right="0.787401575" top="0.5" bottom="0.984251969" header="0.4921259845" footer="0.492125984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="90" zoomScaleNormal="90" zoomScalePageLayoutView="0" workbookViewId="0" topLeftCell="A1">
      <selection activeCell="B46" sqref="B46"/>
    </sheetView>
  </sheetViews>
  <sheetFormatPr defaultColWidth="11.421875" defaultRowHeight="12.75"/>
  <cols>
    <col min="1" max="1" width="11.57421875" style="25" customWidth="1"/>
    <col min="2" max="2" width="14.421875" style="25" customWidth="1"/>
    <col min="3" max="12" width="10.7109375" style="25" customWidth="1"/>
    <col min="13" max="16384" width="11.421875" style="25" customWidth="1"/>
  </cols>
  <sheetData>
    <row r="1" ht="18">
      <c r="A1" s="24" t="s">
        <v>29</v>
      </c>
    </row>
    <row r="2" ht="12.75"/>
    <row r="3" spans="1:4" ht="15.75">
      <c r="A3" s="143" t="s">
        <v>45</v>
      </c>
      <c r="B3" s="143"/>
      <c r="C3" s="148">
        <f>Zeitplan!D3</f>
        <v>0</v>
      </c>
      <c r="D3" s="148"/>
    </row>
    <row r="4" spans="1:4" ht="15.75">
      <c r="A4" s="143" t="s">
        <v>11</v>
      </c>
      <c r="B4" s="143"/>
      <c r="C4" s="148">
        <f>Zeitplan!D4</f>
        <v>0</v>
      </c>
      <c r="D4" s="148"/>
    </row>
    <row r="5" ht="12.75"/>
    <row r="6" spans="1:4" ht="15.75">
      <c r="A6" s="143" t="s">
        <v>31</v>
      </c>
      <c r="B6" s="143"/>
      <c r="C6" s="155">
        <f>Zeitplan!D6</f>
        <v>0</v>
      </c>
      <c r="D6" s="148"/>
    </row>
    <row r="7" spans="1:4" ht="15.75">
      <c r="A7" s="143" t="s">
        <v>32</v>
      </c>
      <c r="B7" s="143"/>
      <c r="C7" s="155">
        <f>Zeitplan!D7</f>
        <v>0</v>
      </c>
      <c r="D7" s="148"/>
    </row>
    <row r="8" ht="17.25" customHeight="1" thickBot="1"/>
    <row r="9" spans="1:12" s="26" customFormat="1" ht="79.5" customHeight="1">
      <c r="A9" s="153" t="s">
        <v>27</v>
      </c>
      <c r="B9" s="154"/>
      <c r="C9" s="86">
        <f>Zeitplan!A10</f>
        <v>0</v>
      </c>
      <c r="D9" s="87">
        <f>IF(Zeitplan!A11&lt;&gt;"",Zeitplan!A11,"")</f>
      </c>
      <c r="E9" s="87">
        <f>IF(Zeitplan!A12&lt;&gt;"",Zeitplan!A12,"")</f>
      </c>
      <c r="F9" s="87">
        <f>IF(Zeitplan!A13&lt;&gt;"",Zeitplan!A13,"")</f>
      </c>
      <c r="G9" s="87">
        <f>IF(Zeitplan!A14&lt;&gt;"",Zeitplan!A14,"")</f>
      </c>
      <c r="H9" s="87">
        <f>IF(Zeitplan!A15&lt;&gt;"",Zeitplan!A15,"")</f>
      </c>
      <c r="I9" s="87">
        <f>IF(Zeitplan!A16&lt;&gt;"",Zeitplan!A16,"")</f>
      </c>
      <c r="J9" s="87">
        <f>IF(Zeitplan!A17&lt;&gt;"",Zeitplan!A17,"")</f>
      </c>
      <c r="K9" s="87">
        <f>IF(Zeitplan!A18&lt;&gt;"",Zeitplan!A18,"")</f>
      </c>
      <c r="L9" s="88">
        <f>IF(Zeitplan!A19&lt;&gt;"",Zeitplan!A19,"")</f>
      </c>
    </row>
    <row r="10" spans="1:12" s="26" customFormat="1" ht="13.5" thickBot="1">
      <c r="A10" s="89"/>
      <c r="C10" s="83"/>
      <c r="D10" s="84"/>
      <c r="E10" s="84"/>
      <c r="F10" s="84"/>
      <c r="G10" s="84"/>
      <c r="H10" s="84"/>
      <c r="I10" s="84"/>
      <c r="J10" s="84"/>
      <c r="K10" s="84"/>
      <c r="L10" s="85"/>
    </row>
    <row r="11" spans="1:12" ht="12.75">
      <c r="A11" s="31" t="s">
        <v>12</v>
      </c>
      <c r="B11" s="51"/>
      <c r="C11" s="80">
        <f>1!G36</f>
        <v>0</v>
      </c>
      <c r="D11" s="81">
        <f>1!H36</f>
        <v>0</v>
      </c>
      <c r="E11" s="81">
        <f>1!I36</f>
        <v>0</v>
      </c>
      <c r="F11" s="81">
        <f>1!J36</f>
        <v>0</v>
      </c>
      <c r="G11" s="81">
        <f>1!K36</f>
        <v>0</v>
      </c>
      <c r="H11" s="81">
        <f>1!L36</f>
        <v>0</v>
      </c>
      <c r="I11" s="81">
        <f>1!M36</f>
        <v>0</v>
      </c>
      <c r="J11" s="81">
        <f>1!N36</f>
        <v>0</v>
      </c>
      <c r="K11" s="81">
        <f>1!O36</f>
        <v>0</v>
      </c>
      <c r="L11" s="82">
        <f>1!P36</f>
        <v>0</v>
      </c>
    </row>
    <row r="12" spans="1:12" ht="12.75">
      <c r="A12" s="31" t="s">
        <v>13</v>
      </c>
      <c r="B12" s="51">
        <f>IF(B11&lt;&gt;"",IF(B11+31&lt;=C$7+11,B11+31,""),"")</f>
      </c>
      <c r="C12" s="55">
        <f>2!G36</f>
        <v>0</v>
      </c>
      <c r="D12" s="56">
        <f>2!H36</f>
        <v>0</v>
      </c>
      <c r="E12" s="56">
        <f>2!I36</f>
        <v>0</v>
      </c>
      <c r="F12" s="56">
        <f>2!J36</f>
        <v>0</v>
      </c>
      <c r="G12" s="56">
        <f>2!K36</f>
        <v>0</v>
      </c>
      <c r="H12" s="56">
        <f>2!L36</f>
        <v>0</v>
      </c>
      <c r="I12" s="56">
        <f>2!M36</f>
        <v>0</v>
      </c>
      <c r="J12" s="56">
        <f>2!N36</f>
        <v>0</v>
      </c>
      <c r="K12" s="56">
        <f>2!O36</f>
        <v>0</v>
      </c>
      <c r="L12" s="57">
        <f>2!P36</f>
        <v>0</v>
      </c>
    </row>
    <row r="13" spans="1:12" ht="12.75">
      <c r="A13" s="31" t="s">
        <v>14</v>
      </c>
      <c r="B13" s="51">
        <f aca="true" t="shared" si="0" ref="B13:B24">IF(B12&lt;&gt;"",IF(B12+31&lt;=C$7+11,B12+31,""),"")</f>
      </c>
      <c r="C13" s="55">
        <f>3!G36</f>
        <v>0</v>
      </c>
      <c r="D13" s="56">
        <f>3!H36</f>
        <v>0</v>
      </c>
      <c r="E13" s="56">
        <f>3!I36</f>
        <v>0</v>
      </c>
      <c r="F13" s="56">
        <f>3!J36</f>
        <v>0</v>
      </c>
      <c r="G13" s="56">
        <f>3!K36</f>
        <v>0</v>
      </c>
      <c r="H13" s="56">
        <f>3!L36</f>
        <v>0</v>
      </c>
      <c r="I13" s="56">
        <f>3!M36</f>
        <v>0</v>
      </c>
      <c r="J13" s="56">
        <f>3!N36</f>
        <v>0</v>
      </c>
      <c r="K13" s="56">
        <f>3!O36</f>
        <v>0</v>
      </c>
      <c r="L13" s="57">
        <f>3!P36</f>
        <v>0</v>
      </c>
    </row>
    <row r="14" spans="1:12" ht="12.75">
      <c r="A14" s="31" t="s">
        <v>15</v>
      </c>
      <c r="B14" s="51">
        <f t="shared" si="0"/>
      </c>
      <c r="C14" s="55">
        <f>4!G36</f>
        <v>0</v>
      </c>
      <c r="D14" s="56">
        <f>4!H36</f>
        <v>0</v>
      </c>
      <c r="E14" s="56">
        <f>4!I36</f>
        <v>0</v>
      </c>
      <c r="F14" s="56">
        <f>4!J36</f>
        <v>0</v>
      </c>
      <c r="G14" s="56">
        <f>4!K36</f>
        <v>0</v>
      </c>
      <c r="H14" s="56">
        <f>4!L36</f>
        <v>0</v>
      </c>
      <c r="I14" s="56">
        <f>4!M36</f>
        <v>0</v>
      </c>
      <c r="J14" s="56">
        <f>4!N36</f>
        <v>0</v>
      </c>
      <c r="K14" s="56">
        <f>4!O36</f>
        <v>0</v>
      </c>
      <c r="L14" s="57">
        <f>4!P36</f>
        <v>0</v>
      </c>
    </row>
    <row r="15" spans="1:12" ht="12.75">
      <c r="A15" s="31" t="s">
        <v>16</v>
      </c>
      <c r="B15" s="51">
        <f t="shared" si="0"/>
      </c>
      <c r="C15" s="55">
        <f>5!G36</f>
        <v>0</v>
      </c>
      <c r="D15" s="56">
        <f>5!H36</f>
        <v>0</v>
      </c>
      <c r="E15" s="56">
        <f>5!I36</f>
        <v>0</v>
      </c>
      <c r="F15" s="56">
        <f>5!J36</f>
        <v>0</v>
      </c>
      <c r="G15" s="56">
        <f>5!K36</f>
        <v>0</v>
      </c>
      <c r="H15" s="56">
        <f>5!L36</f>
        <v>0</v>
      </c>
      <c r="I15" s="56">
        <f>5!M36</f>
        <v>0</v>
      </c>
      <c r="J15" s="56">
        <f>5!N36</f>
        <v>0</v>
      </c>
      <c r="K15" s="56">
        <f>5!O36</f>
        <v>0</v>
      </c>
      <c r="L15" s="57">
        <f>5!P36</f>
        <v>0</v>
      </c>
    </row>
    <row r="16" spans="1:12" ht="12.75">
      <c r="A16" s="31" t="s">
        <v>17</v>
      </c>
      <c r="B16" s="51">
        <f t="shared" si="0"/>
      </c>
      <c r="C16" s="55">
        <f>6!G36</f>
        <v>0</v>
      </c>
      <c r="D16" s="56">
        <f>6!H36</f>
        <v>0</v>
      </c>
      <c r="E16" s="56">
        <f>6!I36</f>
        <v>0</v>
      </c>
      <c r="F16" s="56">
        <f>6!J36</f>
        <v>0</v>
      </c>
      <c r="G16" s="56">
        <f>6!K36</f>
        <v>0</v>
      </c>
      <c r="H16" s="56">
        <f>6!L36</f>
        <v>0</v>
      </c>
      <c r="I16" s="56">
        <f>6!M36</f>
        <v>0</v>
      </c>
      <c r="J16" s="56">
        <f>6!N36</f>
        <v>0</v>
      </c>
      <c r="K16" s="56">
        <f>6!O36</f>
        <v>0</v>
      </c>
      <c r="L16" s="57">
        <f>6!P36</f>
        <v>0</v>
      </c>
    </row>
    <row r="17" spans="1:12" ht="12.75">
      <c r="A17" s="31" t="s">
        <v>18</v>
      </c>
      <c r="B17" s="51">
        <f t="shared" si="0"/>
      </c>
      <c r="C17" s="55">
        <f>7!G36</f>
        <v>0</v>
      </c>
      <c r="D17" s="56">
        <f>7!H36</f>
        <v>0</v>
      </c>
      <c r="E17" s="56">
        <f>7!I36</f>
        <v>0</v>
      </c>
      <c r="F17" s="56">
        <f>7!J36</f>
        <v>0</v>
      </c>
      <c r="G17" s="56">
        <f>7!K36</f>
        <v>0</v>
      </c>
      <c r="H17" s="56">
        <f>7!L36</f>
        <v>0</v>
      </c>
      <c r="I17" s="56">
        <f>7!M36</f>
        <v>0</v>
      </c>
      <c r="J17" s="56">
        <f>7!N36</f>
        <v>0</v>
      </c>
      <c r="K17" s="56">
        <f>7!O36</f>
        <v>0</v>
      </c>
      <c r="L17" s="57">
        <f>7!P36</f>
        <v>0</v>
      </c>
    </row>
    <row r="18" spans="1:12" ht="12.75">
      <c r="A18" s="31" t="s">
        <v>19</v>
      </c>
      <c r="B18" s="51">
        <f t="shared" si="0"/>
      </c>
      <c r="C18" s="55">
        <f>8!G36</f>
        <v>0</v>
      </c>
      <c r="D18" s="56">
        <f>8!H36</f>
        <v>0</v>
      </c>
      <c r="E18" s="56">
        <f>8!I36</f>
        <v>0</v>
      </c>
      <c r="F18" s="56">
        <f>8!J36</f>
        <v>0</v>
      </c>
      <c r="G18" s="56">
        <f>8!K36</f>
        <v>0</v>
      </c>
      <c r="H18" s="56">
        <f>8!L36</f>
        <v>0</v>
      </c>
      <c r="I18" s="56">
        <f>8!M36</f>
        <v>0</v>
      </c>
      <c r="J18" s="56">
        <f>8!N36</f>
        <v>0</v>
      </c>
      <c r="K18" s="56">
        <f>8!O36</f>
        <v>0</v>
      </c>
      <c r="L18" s="57">
        <f>8!P36</f>
        <v>0</v>
      </c>
    </row>
    <row r="19" spans="1:12" ht="12.75">
      <c r="A19" s="31" t="s">
        <v>20</v>
      </c>
      <c r="B19" s="51">
        <f t="shared" si="0"/>
      </c>
      <c r="C19" s="55">
        <f>9!G36</f>
        <v>0</v>
      </c>
      <c r="D19" s="56">
        <f>9!H36</f>
        <v>0</v>
      </c>
      <c r="E19" s="56">
        <f>9!I36</f>
        <v>0</v>
      </c>
      <c r="F19" s="56">
        <f>9!J36</f>
        <v>0</v>
      </c>
      <c r="G19" s="56">
        <f>9!K36</f>
        <v>0</v>
      </c>
      <c r="H19" s="56">
        <f>9!L36</f>
        <v>0</v>
      </c>
      <c r="I19" s="56">
        <f>9!M36</f>
        <v>0</v>
      </c>
      <c r="J19" s="56">
        <f>9!N36</f>
        <v>0</v>
      </c>
      <c r="K19" s="56">
        <f>9!O36</f>
        <v>0</v>
      </c>
      <c r="L19" s="57">
        <f>9!P36</f>
        <v>0</v>
      </c>
    </row>
    <row r="20" spans="1:12" ht="12.75">
      <c r="A20" s="31" t="s">
        <v>21</v>
      </c>
      <c r="B20" s="51">
        <f t="shared" si="0"/>
      </c>
      <c r="C20" s="55">
        <f>'10'!G36</f>
        <v>0</v>
      </c>
      <c r="D20" s="56">
        <f>'10'!H36</f>
        <v>0</v>
      </c>
      <c r="E20" s="56">
        <f>'10'!I36</f>
        <v>0</v>
      </c>
      <c r="F20" s="56">
        <f>'10'!J36</f>
        <v>0</v>
      </c>
      <c r="G20" s="56">
        <f>'10'!K36</f>
        <v>0</v>
      </c>
      <c r="H20" s="56">
        <f>'10'!L36</f>
        <v>0</v>
      </c>
      <c r="I20" s="56">
        <f>'10'!M36</f>
        <v>0</v>
      </c>
      <c r="J20" s="56">
        <f>'10'!N36</f>
        <v>0</v>
      </c>
      <c r="K20" s="56">
        <f>'10'!O36</f>
        <v>0</v>
      </c>
      <c r="L20" s="57">
        <f>'10'!P36</f>
        <v>0</v>
      </c>
    </row>
    <row r="21" spans="1:12" ht="12.75">
      <c r="A21" s="31" t="s">
        <v>22</v>
      </c>
      <c r="B21" s="51">
        <f t="shared" si="0"/>
      </c>
      <c r="C21" s="55">
        <f>'11'!G$36</f>
        <v>0</v>
      </c>
      <c r="D21" s="56">
        <f>'11'!H$36</f>
        <v>0</v>
      </c>
      <c r="E21" s="56">
        <f>'11'!I$36</f>
        <v>0</v>
      </c>
      <c r="F21" s="56">
        <f>'11'!$J36</f>
        <v>0</v>
      </c>
      <c r="G21" s="56">
        <f>'11'!K$36</f>
        <v>0</v>
      </c>
      <c r="H21" s="56">
        <f>'11'!L$36</f>
        <v>0</v>
      </c>
      <c r="I21" s="56">
        <f>'11'!M$36</f>
        <v>0</v>
      </c>
      <c r="J21" s="56">
        <f>'11'!N$36</f>
        <v>0</v>
      </c>
      <c r="K21" s="56">
        <f>'11'!O$36</f>
        <v>0</v>
      </c>
      <c r="L21" s="57">
        <f>'11'!P$36</f>
        <v>0</v>
      </c>
    </row>
    <row r="22" spans="1:12" ht="12.75">
      <c r="A22" s="31" t="s">
        <v>23</v>
      </c>
      <c r="B22" s="51">
        <f t="shared" si="0"/>
      </c>
      <c r="C22" s="55">
        <f>'12'!G$36</f>
        <v>0</v>
      </c>
      <c r="D22" s="56">
        <f>'12'!H$36</f>
        <v>0</v>
      </c>
      <c r="E22" s="56">
        <f>'12'!I$36</f>
        <v>0</v>
      </c>
      <c r="F22" s="56">
        <f>'12'!J$36</f>
        <v>0</v>
      </c>
      <c r="G22" s="56">
        <f>'12'!K$36</f>
        <v>0</v>
      </c>
      <c r="H22" s="56">
        <f>'12'!L$36</f>
        <v>0</v>
      </c>
      <c r="I22" s="56">
        <f>'12'!M$36</f>
        <v>0</v>
      </c>
      <c r="J22" s="56">
        <f>'12'!N$36</f>
        <v>0</v>
      </c>
      <c r="K22" s="56">
        <f>'12'!O$36</f>
        <v>0</v>
      </c>
      <c r="L22" s="57">
        <f>'12'!P$36</f>
        <v>0</v>
      </c>
    </row>
    <row r="23" spans="1:12" ht="12.75">
      <c r="A23" s="31" t="s">
        <v>24</v>
      </c>
      <c r="B23" s="51">
        <f t="shared" si="0"/>
      </c>
      <c r="C23" s="55">
        <f>'13'!G$36</f>
        <v>0</v>
      </c>
      <c r="D23" s="56">
        <f>'13'!H$36</f>
        <v>0</v>
      </c>
      <c r="E23" s="56">
        <f>'13'!I$36</f>
        <v>0</v>
      </c>
      <c r="F23" s="56">
        <f>'13'!J$36</f>
        <v>0</v>
      </c>
      <c r="G23" s="56">
        <f>'13'!K$36</f>
        <v>0</v>
      </c>
      <c r="H23" s="56">
        <f>'13'!L$36</f>
        <v>0</v>
      </c>
      <c r="I23" s="56">
        <f>'13'!M$36</f>
        <v>0</v>
      </c>
      <c r="J23" s="56">
        <f>'13'!N$36</f>
        <v>0</v>
      </c>
      <c r="K23" s="56">
        <f>'13'!O$36</f>
        <v>0</v>
      </c>
      <c r="L23" s="57">
        <f>'13'!P$36</f>
        <v>0</v>
      </c>
    </row>
    <row r="24" spans="1:12" ht="12.75">
      <c r="A24" s="31" t="s">
        <v>25</v>
      </c>
      <c r="B24" s="51">
        <f t="shared" si="0"/>
      </c>
      <c r="C24" s="55">
        <f>'14'!G$36</f>
        <v>0</v>
      </c>
      <c r="D24" s="56">
        <f>'14'!H$36</f>
        <v>0</v>
      </c>
      <c r="E24" s="56">
        <f>'14'!I$36</f>
        <v>0</v>
      </c>
      <c r="F24" s="56">
        <f>'14'!J$36</f>
        <v>0</v>
      </c>
      <c r="G24" s="56">
        <f>'14'!K$36</f>
        <v>0</v>
      </c>
      <c r="H24" s="56">
        <f>'14'!L$36</f>
        <v>0</v>
      </c>
      <c r="I24" s="56">
        <f>'14'!M$36</f>
        <v>0</v>
      </c>
      <c r="J24" s="56">
        <f>'14'!N$36</f>
        <v>0</v>
      </c>
      <c r="K24" s="56">
        <f>'14'!O$36</f>
        <v>0</v>
      </c>
      <c r="L24" s="57">
        <f>'14'!P$36</f>
        <v>0</v>
      </c>
    </row>
    <row r="25" spans="1:12" ht="12.75">
      <c r="A25" s="31" t="s">
        <v>26</v>
      </c>
      <c r="B25" s="51">
        <f>IF(B24&lt;&gt;"",IF(B24+31&lt;=C$7+11,B24+31,""),"")</f>
      </c>
      <c r="C25" s="55">
        <f>'15'!G$36</f>
        <v>0</v>
      </c>
      <c r="D25" s="56">
        <f>'15'!H$36</f>
        <v>0</v>
      </c>
      <c r="E25" s="56">
        <f>'15'!I$36</f>
        <v>0</v>
      </c>
      <c r="F25" s="56">
        <f>'15'!J$36</f>
        <v>0</v>
      </c>
      <c r="G25" s="56">
        <f>'15'!K$36</f>
        <v>0</v>
      </c>
      <c r="H25" s="56">
        <f>'15'!L$36</f>
        <v>0</v>
      </c>
      <c r="I25" s="56">
        <f>'15'!M$36</f>
        <v>0</v>
      </c>
      <c r="J25" s="56">
        <f>'15'!N$36</f>
        <v>0</v>
      </c>
      <c r="K25" s="56">
        <f>'15'!O$36</f>
        <v>0</v>
      </c>
      <c r="L25" s="57">
        <f>'15'!P$36</f>
        <v>0</v>
      </c>
    </row>
    <row r="26" spans="1:12" ht="12.75">
      <c r="A26" s="31" t="s">
        <v>40</v>
      </c>
      <c r="B26" s="51">
        <f>IF(B24&lt;&gt;"",IF(B24+31&lt;=C$7+11,B24+31,""),"")</f>
      </c>
      <c r="C26" s="55">
        <f>'16'!G$36</f>
        <v>0</v>
      </c>
      <c r="D26" s="56">
        <f>'16'!H$36</f>
        <v>0</v>
      </c>
      <c r="E26" s="56">
        <f>'16'!I$36</f>
        <v>0</v>
      </c>
      <c r="F26" s="56">
        <f>'16'!J$36</f>
        <v>0</v>
      </c>
      <c r="G26" s="56">
        <f>'16'!K$36</f>
        <v>0</v>
      </c>
      <c r="H26" s="56">
        <f>'16'!L$36</f>
        <v>0</v>
      </c>
      <c r="I26" s="56">
        <f>'16'!M$36</f>
        <v>0</v>
      </c>
      <c r="J26" s="56">
        <f>'16'!N$36</f>
        <v>0</v>
      </c>
      <c r="K26" s="56">
        <f>'16'!O$36</f>
        <v>0</v>
      </c>
      <c r="L26" s="57">
        <f>'16'!P$36</f>
        <v>0</v>
      </c>
    </row>
    <row r="27" spans="1:12" ht="12.75">
      <c r="A27" s="31" t="s">
        <v>51</v>
      </c>
      <c r="B27" s="51">
        <f>IF(B25&lt;&gt;"",IF(B25+31&lt;=C$7+11,B25+31,""),"")</f>
      </c>
      <c r="C27" s="138">
        <f>'17'!G$36</f>
        <v>0</v>
      </c>
      <c r="D27" s="139">
        <f>'17'!H$36</f>
        <v>0</v>
      </c>
      <c r="E27" s="56">
        <f>'17'!I$36</f>
        <v>0</v>
      </c>
      <c r="F27" s="56">
        <f>'17'!J$36</f>
        <v>0</v>
      </c>
      <c r="G27" s="56">
        <f>'17'!K$36</f>
        <v>0</v>
      </c>
      <c r="H27" s="56">
        <f>'17'!L$36</f>
        <v>0</v>
      </c>
      <c r="I27" s="56">
        <f>'17'!M$36</f>
        <v>0</v>
      </c>
      <c r="J27" s="56">
        <f>'17'!N$36</f>
        <v>0</v>
      </c>
      <c r="K27" s="137">
        <f>'17'!O$36</f>
        <v>0</v>
      </c>
      <c r="L27" s="57">
        <f>'17'!P$36</f>
        <v>0</v>
      </c>
    </row>
    <row r="28" spans="1:12" ht="13.5" thickBot="1">
      <c r="A28" s="31" t="s">
        <v>52</v>
      </c>
      <c r="B28" s="51">
        <f>IF(B25&lt;&gt;"",IF(B25+31&lt;=C$7+11,B25+31,""),"")</f>
      </c>
      <c r="C28" s="140">
        <f>'18'!G$36</f>
        <v>0</v>
      </c>
      <c r="D28" s="141">
        <f>'18'!H$36</f>
        <v>0</v>
      </c>
      <c r="E28" s="59">
        <f>'18'!I$36</f>
        <v>0</v>
      </c>
      <c r="F28" s="59">
        <f>'18'!J$36</f>
        <v>0</v>
      </c>
      <c r="G28" s="59">
        <f>'18'!K$36</f>
        <v>0</v>
      </c>
      <c r="H28" s="59">
        <f>'18'!L$36</f>
        <v>0</v>
      </c>
      <c r="I28" s="59">
        <f>'18'!M$36</f>
        <v>0</v>
      </c>
      <c r="J28" s="59">
        <f>'18'!N$36</f>
        <v>0</v>
      </c>
      <c r="K28" s="142">
        <f>'18'!O$36</f>
        <v>0</v>
      </c>
      <c r="L28" s="60">
        <f>'18'!P$36</f>
        <v>0</v>
      </c>
    </row>
    <row r="29" spans="1:12" ht="20.25" customHeight="1" thickBot="1">
      <c r="A29" s="28"/>
      <c r="B29" s="28"/>
      <c r="C29" s="78">
        <f aca="true" t="shared" si="1" ref="C29:L29">SUM(C11:C28)</f>
        <v>0</v>
      </c>
      <c r="D29" s="78">
        <f t="shared" si="1"/>
        <v>0</v>
      </c>
      <c r="E29" s="78">
        <f t="shared" si="1"/>
        <v>0</v>
      </c>
      <c r="F29" s="78">
        <f t="shared" si="1"/>
        <v>0</v>
      </c>
      <c r="G29" s="78">
        <f t="shared" si="1"/>
        <v>0</v>
      </c>
      <c r="H29" s="78">
        <f t="shared" si="1"/>
        <v>0</v>
      </c>
      <c r="I29" s="78">
        <f t="shared" si="1"/>
        <v>0</v>
      </c>
      <c r="J29" s="78">
        <f t="shared" si="1"/>
        <v>0</v>
      </c>
      <c r="K29" s="78">
        <f t="shared" si="1"/>
        <v>0</v>
      </c>
      <c r="L29" s="78">
        <f t="shared" si="1"/>
        <v>0</v>
      </c>
    </row>
    <row r="30" spans="1:12" ht="12.75">
      <c r="A30" s="31" t="s">
        <v>10</v>
      </c>
      <c r="B30" s="58"/>
      <c r="C30" s="61">
        <f>Zeitplan!$U10</f>
        <v>0</v>
      </c>
      <c r="D30" s="62">
        <f>Zeitplan!$U11</f>
        <v>0</v>
      </c>
      <c r="E30" s="62">
        <f>Zeitplan!$U12</f>
        <v>0</v>
      </c>
      <c r="F30" s="62">
        <f>Zeitplan!$U13</f>
        <v>0</v>
      </c>
      <c r="G30" s="62">
        <f>Zeitplan!$U14</f>
        <v>0</v>
      </c>
      <c r="H30" s="62">
        <f>Zeitplan!$U15</f>
        <v>0</v>
      </c>
      <c r="I30" s="62">
        <f>Zeitplan!$U16</f>
        <v>0</v>
      </c>
      <c r="J30" s="62">
        <f>Zeitplan!$U17</f>
        <v>0</v>
      </c>
      <c r="K30" s="62">
        <f>Zeitplan!$U18</f>
        <v>0</v>
      </c>
      <c r="L30" s="63">
        <f>Zeitplan!$U19</f>
        <v>0</v>
      </c>
    </row>
    <row r="31" spans="1:12" ht="13.5" thickBot="1">
      <c r="A31" s="31" t="s">
        <v>9</v>
      </c>
      <c r="B31" s="58"/>
      <c r="C31" s="75">
        <f aca="true" t="shared" si="2" ref="C31:L31">C30-C29</f>
        <v>0</v>
      </c>
      <c r="D31" s="76">
        <f t="shared" si="2"/>
        <v>0</v>
      </c>
      <c r="E31" s="76">
        <f t="shared" si="2"/>
        <v>0</v>
      </c>
      <c r="F31" s="76">
        <f t="shared" si="2"/>
        <v>0</v>
      </c>
      <c r="G31" s="76">
        <f t="shared" si="2"/>
        <v>0</v>
      </c>
      <c r="H31" s="76">
        <f t="shared" si="2"/>
        <v>0</v>
      </c>
      <c r="I31" s="76">
        <f t="shared" si="2"/>
        <v>0</v>
      </c>
      <c r="J31" s="76">
        <f t="shared" si="2"/>
        <v>0</v>
      </c>
      <c r="K31" s="76">
        <f t="shared" si="2"/>
        <v>0</v>
      </c>
      <c r="L31" s="77">
        <f t="shared" si="2"/>
        <v>0</v>
      </c>
    </row>
    <row r="32" ht="25.5" customHeight="1" thickBot="1"/>
    <row r="33" spans="1:4" ht="12.75" customHeight="1">
      <c r="A33" s="151" t="s">
        <v>35</v>
      </c>
      <c r="B33" s="152"/>
      <c r="C33" s="152"/>
      <c r="D33" s="73">
        <f>SUM(C30:L30)</f>
        <v>0</v>
      </c>
    </row>
    <row r="34" spans="1:4" ht="12.75" customHeight="1" thickBot="1">
      <c r="A34" s="149" t="s">
        <v>36</v>
      </c>
      <c r="B34" s="150"/>
      <c r="C34" s="150"/>
      <c r="D34" s="74">
        <f>SUM(C31:L31)</f>
        <v>0</v>
      </c>
    </row>
    <row r="36" spans="11:12" ht="12.75">
      <c r="K36" s="25" t="s">
        <v>38</v>
      </c>
      <c r="L36" s="79">
        <f ca="1">TODAY()</f>
        <v>43017</v>
      </c>
    </row>
  </sheetData>
  <sheetProtection selectLockedCells="1" selectUnlockedCells="1"/>
  <mergeCells count="11">
    <mergeCell ref="C7:D7"/>
    <mergeCell ref="A3:B3"/>
    <mergeCell ref="A4:B4"/>
    <mergeCell ref="C3:D3"/>
    <mergeCell ref="C4:D4"/>
    <mergeCell ref="A34:C34"/>
    <mergeCell ref="A33:C33"/>
    <mergeCell ref="A9:B9"/>
    <mergeCell ref="A6:B6"/>
    <mergeCell ref="C6:D6"/>
    <mergeCell ref="A7:B7"/>
  </mergeCells>
  <conditionalFormatting sqref="C31:L31">
    <cfRule type="cellIs" priority="5" dxfId="2" operator="lessThan" stopIfTrue="1">
      <formula>0</formula>
    </cfRule>
  </conditionalFormatting>
  <conditionalFormatting sqref="C11:L25 C29:L29">
    <cfRule type="cellIs" priority="6" dxfId="0" operator="equal" stopIfTrue="1">
      <formula>0</formula>
    </cfRule>
  </conditionalFormatting>
  <conditionalFormatting sqref="C26:L28">
    <cfRule type="cellIs" priority="4" dxfId="0" operator="equal" stopIfTrue="1">
      <formula>0</formula>
    </cfRule>
  </conditionalFormatting>
  <printOptions/>
  <pageMargins left="0.56" right="0.58" top="0.41" bottom="0.49" header="0.4" footer="0.4921259845"/>
  <pageSetup horizontalDpi="600" verticalDpi="600" orientation="landscape" paperSize="9" r:id="rId2"/>
  <ignoredErrors>
    <ignoredError sqref="D27:L2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G5" sqref="G5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  <col min="18" max="18" width="28.85156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Bericht!$B$11</f>
        <v>0</v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4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/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>SUM(E5:E35)</f>
        <v>0</v>
      </c>
      <c r="F36" s="49"/>
      <c r="G36" s="6">
        <f aca="true" t="shared" si="2" ref="G36:P36">SUM(G5:G35)</f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9" right="0.79" top="0.59" bottom="0.49" header="0.4921259845" footer="0.4921259845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G4" sqref="G4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Bericht!$B$12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8" ht="13.5" customHeight="1"/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5" bottom="0.984251969" header="0.4921259845" footer="0.4921259845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39" sqref="A39:P4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Bericht!$B$13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49" bottom="0.984251969" header="0.4921259845" footer="0.4921259845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39" sqref="A39:P4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Bericht!$B$14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5" bottom="0.984251969" header="0.4921259845" footer="0.4921259845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39" sqref="A39:P4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Bericht!$B$15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8">
        <f>Bericht!C9</f>
        <v>0</v>
      </c>
      <c r="H4" s="109">
        <f>Bericht!D9</f>
      </c>
      <c r="I4" s="109">
        <f>Bericht!E9</f>
      </c>
      <c r="J4" s="109">
        <f>Bericht!F9</f>
      </c>
      <c r="K4" s="109">
        <f>Bericht!G9</f>
      </c>
      <c r="L4" s="109">
        <f>Bericht!H9</f>
      </c>
      <c r="M4" s="109">
        <f>Bericht!I9</f>
      </c>
      <c r="N4" s="109">
        <f>Bericht!J9</f>
      </c>
      <c r="O4" s="109">
        <f>Bericht!K9</f>
      </c>
      <c r="P4" s="110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21"/>
      <c r="H5" s="22"/>
      <c r="I5" s="22"/>
      <c r="J5" s="22"/>
      <c r="K5" s="22"/>
      <c r="L5" s="22"/>
      <c r="M5" s="22"/>
      <c r="N5" s="22"/>
      <c r="O5" s="22"/>
      <c r="P5" s="23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5" bottom="0.984251969" header="0.4921259845" footer="0.4921259845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A39" sqref="A39:P40"/>
    </sheetView>
  </sheetViews>
  <sheetFormatPr defaultColWidth="11.421875" defaultRowHeight="12.75"/>
  <cols>
    <col min="1" max="1" width="6.140625" style="0" bestFit="1" customWidth="1"/>
    <col min="2" max="4" width="6.421875" style="0" customWidth="1"/>
    <col min="5" max="5" width="7.8515625" style="0" bestFit="1" customWidth="1"/>
    <col min="6" max="6" width="8.421875" style="0" customWidth="1"/>
    <col min="7" max="16" width="6.00390625" style="0" customWidth="1"/>
    <col min="17" max="17" width="46.28125" style="0" customWidth="1"/>
  </cols>
  <sheetData>
    <row r="1" spans="1:4" ht="12.75">
      <c r="A1" s="50" t="s">
        <v>6</v>
      </c>
      <c r="B1" s="159">
        <f>Bericht!C3</f>
        <v>0</v>
      </c>
      <c r="C1" s="159"/>
      <c r="D1" s="159"/>
    </row>
    <row r="2" spans="1:4" ht="12.75">
      <c r="A2" s="50" t="s">
        <v>5</v>
      </c>
      <c r="B2" s="160">
        <f>Bericht!$B$16</f>
      </c>
      <c r="C2" s="160"/>
      <c r="D2" s="161"/>
    </row>
    <row r="3" spans="2:16" ht="13.5" thickBot="1">
      <c r="B3" s="162" t="s">
        <v>3</v>
      </c>
      <c r="C3" s="163"/>
      <c r="D3" s="111"/>
      <c r="G3" s="156" t="s">
        <v>27</v>
      </c>
      <c r="H3" s="157"/>
      <c r="I3" s="157"/>
      <c r="J3" s="157"/>
      <c r="K3" s="157"/>
      <c r="L3" s="157"/>
      <c r="M3" s="157"/>
      <c r="N3" s="157"/>
      <c r="O3" s="157"/>
      <c r="P3" s="158"/>
    </row>
    <row r="4" spans="1:17" ht="63.75" customHeight="1" thickBot="1">
      <c r="A4" s="3" t="s">
        <v>0</v>
      </c>
      <c r="B4" s="112" t="s">
        <v>1</v>
      </c>
      <c r="C4" s="113" t="s">
        <v>2</v>
      </c>
      <c r="D4" s="115" t="s">
        <v>39</v>
      </c>
      <c r="E4" s="45" t="s">
        <v>4</v>
      </c>
      <c r="F4" s="45" t="s">
        <v>28</v>
      </c>
      <c r="G4" s="105">
        <f>Bericht!C9</f>
        <v>0</v>
      </c>
      <c r="H4" s="106">
        <f>Bericht!D9</f>
      </c>
      <c r="I4" s="106">
        <f>Bericht!E9</f>
      </c>
      <c r="J4" s="106">
        <f>Bericht!F9</f>
      </c>
      <c r="K4" s="106">
        <f>Bericht!G9</f>
      </c>
      <c r="L4" s="106">
        <f>Bericht!H9</f>
      </c>
      <c r="M4" s="106">
        <f>Bericht!I9</f>
      </c>
      <c r="N4" s="106">
        <f>Bericht!J9</f>
      </c>
      <c r="O4" s="106">
        <f>Bericht!K9</f>
      </c>
      <c r="P4" s="107">
        <f>Bericht!L9</f>
      </c>
      <c r="Q4" s="3" t="s">
        <v>33</v>
      </c>
    </row>
    <row r="5" spans="1:17" ht="12.75">
      <c r="A5" s="2">
        <v>1</v>
      </c>
      <c r="B5" s="9"/>
      <c r="C5" s="10"/>
      <c r="D5" s="116"/>
      <c r="E5" s="46">
        <f>(C5-B5)*24-D5</f>
        <v>0</v>
      </c>
      <c r="F5" s="119">
        <f>IF(SUM(G5:P5)=E5,"",E5-SUM(G5:P5))</f>
      </c>
      <c r="G5" s="15"/>
      <c r="H5" s="16"/>
      <c r="I5" s="16"/>
      <c r="J5" s="16"/>
      <c r="K5" s="16"/>
      <c r="L5" s="16"/>
      <c r="M5" s="16"/>
      <c r="N5" s="16"/>
      <c r="O5" s="16"/>
      <c r="P5" s="17"/>
      <c r="Q5" s="52"/>
    </row>
    <row r="6" spans="1:17" ht="12.75">
      <c r="A6" s="1">
        <v>2</v>
      </c>
      <c r="B6" s="11"/>
      <c r="C6" s="12"/>
      <c r="D6" s="117"/>
      <c r="E6" s="46">
        <f aca="true" t="shared" si="0" ref="E6:E35">(C6-B6)*24-D6</f>
        <v>0</v>
      </c>
      <c r="F6" s="119">
        <f aca="true" t="shared" si="1" ref="F6:F35">IF(SUM(G6:P6)=E6,"",E6-SUM(G6:P6))</f>
      </c>
      <c r="G6" s="15"/>
      <c r="H6" s="16"/>
      <c r="I6" s="16"/>
      <c r="J6" s="16"/>
      <c r="K6" s="16"/>
      <c r="L6" s="16"/>
      <c r="M6" s="16"/>
      <c r="N6" s="16"/>
      <c r="O6" s="16"/>
      <c r="P6" s="17"/>
      <c r="Q6" s="52"/>
    </row>
    <row r="7" spans="1:17" ht="12.75">
      <c r="A7" s="1">
        <v>3</v>
      </c>
      <c r="B7" s="11"/>
      <c r="C7" s="12"/>
      <c r="D7" s="117"/>
      <c r="E7" s="46">
        <f t="shared" si="0"/>
        <v>0</v>
      </c>
      <c r="F7" s="119">
        <f t="shared" si="1"/>
      </c>
      <c r="G7" s="15"/>
      <c r="H7" s="16"/>
      <c r="I7" s="16"/>
      <c r="J7" s="16"/>
      <c r="K7" s="16"/>
      <c r="L7" s="16"/>
      <c r="M7" s="16"/>
      <c r="N7" s="16"/>
      <c r="O7" s="16"/>
      <c r="P7" s="17"/>
      <c r="Q7" s="52"/>
    </row>
    <row r="8" spans="1:17" ht="12.75">
      <c r="A8" s="1">
        <v>4</v>
      </c>
      <c r="B8" s="11"/>
      <c r="C8" s="12"/>
      <c r="D8" s="117"/>
      <c r="E8" s="46">
        <f t="shared" si="0"/>
        <v>0</v>
      </c>
      <c r="F8" s="119">
        <f t="shared" si="1"/>
      </c>
      <c r="G8" s="15"/>
      <c r="H8" s="16"/>
      <c r="I8" s="16"/>
      <c r="J8" s="16"/>
      <c r="K8" s="16"/>
      <c r="L8" s="16"/>
      <c r="M8" s="16"/>
      <c r="N8" s="16"/>
      <c r="O8" s="16"/>
      <c r="P8" s="17"/>
      <c r="Q8" s="52"/>
    </row>
    <row r="9" spans="1:17" ht="12.75">
      <c r="A9" s="1">
        <v>5</v>
      </c>
      <c r="B9" s="11"/>
      <c r="C9" s="12"/>
      <c r="D9" s="117"/>
      <c r="E9" s="46">
        <f t="shared" si="0"/>
        <v>0</v>
      </c>
      <c r="F9" s="119">
        <f t="shared" si="1"/>
      </c>
      <c r="G9" s="15"/>
      <c r="H9" s="16"/>
      <c r="I9" s="16"/>
      <c r="J9" s="16"/>
      <c r="K9" s="16"/>
      <c r="L9" s="16"/>
      <c r="M9" s="16"/>
      <c r="N9" s="16"/>
      <c r="O9" s="16"/>
      <c r="P9" s="17"/>
      <c r="Q9" s="52"/>
    </row>
    <row r="10" spans="1:17" ht="12.75">
      <c r="A10" s="1">
        <v>6</v>
      </c>
      <c r="B10" s="11"/>
      <c r="C10" s="12"/>
      <c r="D10" s="117"/>
      <c r="E10" s="46">
        <f t="shared" si="0"/>
        <v>0</v>
      </c>
      <c r="F10" s="119">
        <f t="shared" si="1"/>
      </c>
      <c r="G10" s="15"/>
      <c r="H10" s="16"/>
      <c r="I10" s="16"/>
      <c r="J10" s="16"/>
      <c r="K10" s="16"/>
      <c r="L10" s="16"/>
      <c r="M10" s="16"/>
      <c r="N10" s="16"/>
      <c r="O10" s="16"/>
      <c r="P10" s="17"/>
      <c r="Q10" s="52"/>
    </row>
    <row r="11" spans="1:17" ht="12.75">
      <c r="A11" s="1">
        <v>7</v>
      </c>
      <c r="B11" s="11"/>
      <c r="C11" s="12"/>
      <c r="D11" s="117"/>
      <c r="E11" s="46">
        <f t="shared" si="0"/>
        <v>0</v>
      </c>
      <c r="F11" s="119">
        <f t="shared" si="1"/>
      </c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52"/>
    </row>
    <row r="12" spans="1:17" ht="12.75">
      <c r="A12" s="1">
        <v>8</v>
      </c>
      <c r="B12" s="11"/>
      <c r="C12" s="12"/>
      <c r="D12" s="117"/>
      <c r="E12" s="46">
        <f t="shared" si="0"/>
        <v>0</v>
      </c>
      <c r="F12" s="119">
        <f t="shared" si="1"/>
      </c>
      <c r="G12" s="15"/>
      <c r="H12" s="16"/>
      <c r="I12" s="16"/>
      <c r="J12" s="16"/>
      <c r="K12" s="16"/>
      <c r="L12" s="16"/>
      <c r="M12" s="16"/>
      <c r="N12" s="16"/>
      <c r="O12" s="16"/>
      <c r="P12" s="17"/>
      <c r="Q12" s="52"/>
    </row>
    <row r="13" spans="1:17" ht="12.75">
      <c r="A13" s="1">
        <v>9</v>
      </c>
      <c r="B13" s="11"/>
      <c r="C13" s="12"/>
      <c r="D13" s="117"/>
      <c r="E13" s="46">
        <f t="shared" si="0"/>
        <v>0</v>
      </c>
      <c r="F13" s="119">
        <f t="shared" si="1"/>
      </c>
      <c r="G13" s="15"/>
      <c r="H13" s="16"/>
      <c r="I13" s="16"/>
      <c r="J13" s="16"/>
      <c r="K13" s="16"/>
      <c r="L13" s="16"/>
      <c r="M13" s="16"/>
      <c r="N13" s="16"/>
      <c r="O13" s="16"/>
      <c r="P13" s="17"/>
      <c r="Q13" s="52"/>
    </row>
    <row r="14" spans="1:17" ht="12.75">
      <c r="A14" s="1">
        <v>10</v>
      </c>
      <c r="B14" s="11"/>
      <c r="C14" s="12"/>
      <c r="D14" s="117"/>
      <c r="E14" s="46">
        <f t="shared" si="0"/>
        <v>0</v>
      </c>
      <c r="F14" s="119">
        <f t="shared" si="1"/>
      </c>
      <c r="G14" s="15"/>
      <c r="H14" s="16"/>
      <c r="I14" s="16"/>
      <c r="J14" s="16"/>
      <c r="K14" s="16"/>
      <c r="L14" s="16"/>
      <c r="M14" s="16"/>
      <c r="N14" s="16"/>
      <c r="O14" s="16"/>
      <c r="P14" s="17"/>
      <c r="Q14" s="52"/>
    </row>
    <row r="15" spans="1:17" ht="12.75">
      <c r="A15" s="1">
        <v>11</v>
      </c>
      <c r="B15" s="11"/>
      <c r="C15" s="12"/>
      <c r="D15" s="117"/>
      <c r="E15" s="46">
        <f t="shared" si="0"/>
        <v>0</v>
      </c>
      <c r="F15" s="119">
        <f t="shared" si="1"/>
      </c>
      <c r="G15" s="15"/>
      <c r="H15" s="16"/>
      <c r="I15" s="16"/>
      <c r="J15" s="16"/>
      <c r="K15" s="16"/>
      <c r="L15" s="16"/>
      <c r="M15" s="16"/>
      <c r="N15" s="16"/>
      <c r="O15" s="16"/>
      <c r="P15" s="17"/>
      <c r="Q15" s="52"/>
    </row>
    <row r="16" spans="1:17" ht="12.75">
      <c r="A16" s="1">
        <v>12</v>
      </c>
      <c r="B16" s="11"/>
      <c r="C16" s="12"/>
      <c r="D16" s="117"/>
      <c r="E16" s="46">
        <f t="shared" si="0"/>
        <v>0</v>
      </c>
      <c r="F16" s="119">
        <f t="shared" si="1"/>
      </c>
      <c r="G16" s="15"/>
      <c r="H16" s="16"/>
      <c r="I16" s="16"/>
      <c r="J16" s="16"/>
      <c r="K16" s="16"/>
      <c r="L16" s="16"/>
      <c r="M16" s="16"/>
      <c r="N16" s="16"/>
      <c r="O16" s="16"/>
      <c r="P16" s="17"/>
      <c r="Q16" s="52"/>
    </row>
    <row r="17" spans="1:17" ht="12.75">
      <c r="A17" s="1">
        <v>13</v>
      </c>
      <c r="B17" s="11"/>
      <c r="C17" s="12"/>
      <c r="D17" s="117"/>
      <c r="E17" s="46">
        <f t="shared" si="0"/>
        <v>0</v>
      </c>
      <c r="F17" s="119">
        <f t="shared" si="1"/>
      </c>
      <c r="G17" s="15"/>
      <c r="H17" s="16"/>
      <c r="I17" s="16"/>
      <c r="J17" s="16"/>
      <c r="K17" s="16"/>
      <c r="L17" s="16"/>
      <c r="M17" s="16"/>
      <c r="N17" s="16"/>
      <c r="O17" s="16"/>
      <c r="P17" s="17"/>
      <c r="Q17" s="52"/>
    </row>
    <row r="18" spans="1:17" ht="12.75">
      <c r="A18" s="1">
        <v>14</v>
      </c>
      <c r="B18" s="11"/>
      <c r="C18" s="12"/>
      <c r="D18" s="117"/>
      <c r="E18" s="46">
        <f t="shared" si="0"/>
        <v>0</v>
      </c>
      <c r="F18" s="119">
        <f t="shared" si="1"/>
      </c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52"/>
    </row>
    <row r="19" spans="1:17" ht="12.75">
      <c r="A19" s="1">
        <v>15</v>
      </c>
      <c r="B19" s="11"/>
      <c r="C19" s="12"/>
      <c r="D19" s="117"/>
      <c r="E19" s="46">
        <f t="shared" si="0"/>
        <v>0</v>
      </c>
      <c r="F19" s="119">
        <f t="shared" si="1"/>
      </c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52"/>
    </row>
    <row r="20" spans="1:17" ht="12.75">
      <c r="A20" s="1">
        <v>16</v>
      </c>
      <c r="B20" s="11"/>
      <c r="C20" s="12"/>
      <c r="D20" s="117"/>
      <c r="E20" s="46">
        <f t="shared" si="0"/>
        <v>0</v>
      </c>
      <c r="F20" s="119">
        <f t="shared" si="1"/>
      </c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52"/>
    </row>
    <row r="21" spans="1:17" ht="12.75">
      <c r="A21" s="1">
        <v>17</v>
      </c>
      <c r="B21" s="11"/>
      <c r="C21" s="12"/>
      <c r="D21" s="117"/>
      <c r="E21" s="46">
        <f t="shared" si="0"/>
        <v>0</v>
      </c>
      <c r="F21" s="119">
        <f t="shared" si="1"/>
      </c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52"/>
    </row>
    <row r="22" spans="1:17" ht="12.75">
      <c r="A22" s="1">
        <v>18</v>
      </c>
      <c r="B22" s="11"/>
      <c r="C22" s="12"/>
      <c r="D22" s="117"/>
      <c r="E22" s="46">
        <f t="shared" si="0"/>
        <v>0</v>
      </c>
      <c r="F22" s="119">
        <f t="shared" si="1"/>
      </c>
      <c r="G22" s="15"/>
      <c r="H22" s="16"/>
      <c r="I22" s="16"/>
      <c r="J22" s="16"/>
      <c r="K22" s="16"/>
      <c r="L22" s="16"/>
      <c r="M22" s="16"/>
      <c r="N22" s="16"/>
      <c r="O22" s="16"/>
      <c r="P22" s="17"/>
      <c r="Q22" s="52"/>
    </row>
    <row r="23" spans="1:17" ht="12.75">
      <c r="A23" s="1">
        <v>19</v>
      </c>
      <c r="B23" s="11"/>
      <c r="C23" s="12"/>
      <c r="D23" s="117"/>
      <c r="E23" s="46">
        <f t="shared" si="0"/>
        <v>0</v>
      </c>
      <c r="F23" s="119">
        <f t="shared" si="1"/>
      </c>
      <c r="G23" s="15"/>
      <c r="H23" s="16"/>
      <c r="I23" s="16"/>
      <c r="J23" s="16"/>
      <c r="K23" s="16"/>
      <c r="L23" s="16"/>
      <c r="M23" s="16"/>
      <c r="N23" s="16"/>
      <c r="O23" s="16"/>
      <c r="P23" s="17"/>
      <c r="Q23" s="52"/>
    </row>
    <row r="24" spans="1:17" ht="12.75">
      <c r="A24" s="1">
        <v>20</v>
      </c>
      <c r="B24" s="11"/>
      <c r="C24" s="12"/>
      <c r="D24" s="117"/>
      <c r="E24" s="46">
        <f t="shared" si="0"/>
        <v>0</v>
      </c>
      <c r="F24" s="119">
        <f t="shared" si="1"/>
      </c>
      <c r="G24" s="15"/>
      <c r="H24" s="16"/>
      <c r="I24" s="16"/>
      <c r="J24" s="16"/>
      <c r="K24" s="16"/>
      <c r="L24" s="16"/>
      <c r="M24" s="16"/>
      <c r="N24" s="16"/>
      <c r="O24" s="16"/>
      <c r="P24" s="17"/>
      <c r="Q24" s="52"/>
    </row>
    <row r="25" spans="1:17" ht="12.75">
      <c r="A25" s="1">
        <v>21</v>
      </c>
      <c r="B25" s="11"/>
      <c r="C25" s="12"/>
      <c r="D25" s="117"/>
      <c r="E25" s="46">
        <f t="shared" si="0"/>
        <v>0</v>
      </c>
      <c r="F25" s="119">
        <f t="shared" si="1"/>
      </c>
      <c r="G25" s="15"/>
      <c r="H25" s="16"/>
      <c r="I25" s="16"/>
      <c r="J25" s="16"/>
      <c r="K25" s="16"/>
      <c r="L25" s="16"/>
      <c r="M25" s="16"/>
      <c r="N25" s="16"/>
      <c r="O25" s="16"/>
      <c r="P25" s="17"/>
      <c r="Q25" s="52"/>
    </row>
    <row r="26" spans="1:17" ht="12.75">
      <c r="A26" s="1">
        <v>22</v>
      </c>
      <c r="B26" s="11"/>
      <c r="C26" s="12"/>
      <c r="D26" s="117"/>
      <c r="E26" s="46">
        <f t="shared" si="0"/>
        <v>0</v>
      </c>
      <c r="F26" s="119">
        <f t="shared" si="1"/>
      </c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52"/>
    </row>
    <row r="27" spans="1:17" ht="12.75">
      <c r="A27" s="1">
        <v>23</v>
      </c>
      <c r="B27" s="11"/>
      <c r="C27" s="12"/>
      <c r="D27" s="117"/>
      <c r="E27" s="46">
        <f t="shared" si="0"/>
        <v>0</v>
      </c>
      <c r="F27" s="119">
        <f t="shared" si="1"/>
      </c>
      <c r="G27" s="15"/>
      <c r="H27" s="16"/>
      <c r="I27" s="16"/>
      <c r="J27" s="16"/>
      <c r="K27" s="16"/>
      <c r="L27" s="16"/>
      <c r="M27" s="16"/>
      <c r="N27" s="16"/>
      <c r="O27" s="16"/>
      <c r="P27" s="17"/>
      <c r="Q27" s="52"/>
    </row>
    <row r="28" spans="1:17" ht="12.75">
      <c r="A28" s="1">
        <v>24</v>
      </c>
      <c r="B28" s="11"/>
      <c r="C28" s="12"/>
      <c r="D28" s="117"/>
      <c r="E28" s="46">
        <f t="shared" si="0"/>
        <v>0</v>
      </c>
      <c r="F28" s="119">
        <f t="shared" si="1"/>
      </c>
      <c r="G28" s="15"/>
      <c r="H28" s="16"/>
      <c r="I28" s="16"/>
      <c r="J28" s="16"/>
      <c r="K28" s="16"/>
      <c r="L28" s="16"/>
      <c r="M28" s="16"/>
      <c r="N28" s="16"/>
      <c r="O28" s="16"/>
      <c r="P28" s="17"/>
      <c r="Q28" s="52"/>
    </row>
    <row r="29" spans="1:17" ht="12.75">
      <c r="A29" s="1">
        <v>25</v>
      </c>
      <c r="B29" s="11"/>
      <c r="C29" s="12"/>
      <c r="D29" s="117"/>
      <c r="E29" s="46">
        <f t="shared" si="0"/>
        <v>0</v>
      </c>
      <c r="F29" s="119">
        <f t="shared" si="1"/>
      </c>
      <c r="G29" s="15"/>
      <c r="H29" s="16"/>
      <c r="I29" s="16"/>
      <c r="J29" s="16"/>
      <c r="K29" s="16"/>
      <c r="L29" s="16"/>
      <c r="M29" s="16"/>
      <c r="N29" s="16"/>
      <c r="O29" s="16"/>
      <c r="P29" s="17"/>
      <c r="Q29" s="52"/>
    </row>
    <row r="30" spans="1:17" ht="12.75">
      <c r="A30" s="1">
        <v>26</v>
      </c>
      <c r="B30" s="11"/>
      <c r="C30" s="12"/>
      <c r="D30" s="117"/>
      <c r="E30" s="46">
        <f t="shared" si="0"/>
        <v>0</v>
      </c>
      <c r="F30" s="119">
        <f t="shared" si="1"/>
      </c>
      <c r="G30" s="15"/>
      <c r="H30" s="16"/>
      <c r="I30" s="16"/>
      <c r="J30" s="16"/>
      <c r="K30" s="16"/>
      <c r="L30" s="16"/>
      <c r="M30" s="16"/>
      <c r="N30" s="16"/>
      <c r="O30" s="16"/>
      <c r="P30" s="17"/>
      <c r="Q30" s="52"/>
    </row>
    <row r="31" spans="1:17" ht="12.75">
      <c r="A31" s="1">
        <v>27</v>
      </c>
      <c r="B31" s="11"/>
      <c r="C31" s="12"/>
      <c r="D31" s="117"/>
      <c r="E31" s="46">
        <f t="shared" si="0"/>
        <v>0</v>
      </c>
      <c r="F31" s="119">
        <f t="shared" si="1"/>
      </c>
      <c r="G31" s="15"/>
      <c r="H31" s="16"/>
      <c r="I31" s="16"/>
      <c r="J31" s="16"/>
      <c r="K31" s="16"/>
      <c r="L31" s="16"/>
      <c r="M31" s="16"/>
      <c r="N31" s="16"/>
      <c r="O31" s="16"/>
      <c r="P31" s="17"/>
      <c r="Q31" s="52"/>
    </row>
    <row r="32" spans="1:17" ht="12.75">
      <c r="A32" s="1">
        <v>28</v>
      </c>
      <c r="B32" s="11"/>
      <c r="C32" s="12"/>
      <c r="D32" s="117"/>
      <c r="E32" s="46">
        <f t="shared" si="0"/>
        <v>0</v>
      </c>
      <c r="F32" s="119">
        <f t="shared" si="1"/>
      </c>
      <c r="G32" s="15"/>
      <c r="H32" s="16"/>
      <c r="I32" s="16"/>
      <c r="J32" s="16"/>
      <c r="K32" s="16"/>
      <c r="L32" s="16"/>
      <c r="M32" s="16"/>
      <c r="N32" s="16"/>
      <c r="O32" s="16"/>
      <c r="P32" s="17"/>
      <c r="Q32" s="52"/>
    </row>
    <row r="33" spans="1:17" ht="12.75">
      <c r="A33" s="1">
        <v>29</v>
      </c>
      <c r="B33" s="11"/>
      <c r="C33" s="12"/>
      <c r="D33" s="117"/>
      <c r="E33" s="46">
        <f t="shared" si="0"/>
        <v>0</v>
      </c>
      <c r="F33" s="119">
        <f t="shared" si="1"/>
      </c>
      <c r="G33" s="15"/>
      <c r="H33" s="16"/>
      <c r="I33" s="16"/>
      <c r="J33" s="16"/>
      <c r="K33" s="16"/>
      <c r="L33" s="16"/>
      <c r="M33" s="16"/>
      <c r="N33" s="16"/>
      <c r="O33" s="16"/>
      <c r="P33" s="17"/>
      <c r="Q33" s="52"/>
    </row>
    <row r="34" spans="1:17" ht="12.75">
      <c r="A34" s="1">
        <v>30</v>
      </c>
      <c r="B34" s="11"/>
      <c r="C34" s="12"/>
      <c r="D34" s="117"/>
      <c r="E34" s="46">
        <f t="shared" si="0"/>
        <v>0</v>
      </c>
      <c r="F34" s="119">
        <f t="shared" si="1"/>
      </c>
      <c r="G34" s="15"/>
      <c r="H34" s="16"/>
      <c r="I34" s="16"/>
      <c r="J34" s="16"/>
      <c r="K34" s="16"/>
      <c r="L34" s="16"/>
      <c r="M34" s="16"/>
      <c r="N34" s="16"/>
      <c r="O34" s="16"/>
      <c r="P34" s="17"/>
      <c r="Q34" s="52"/>
    </row>
    <row r="35" spans="1:17" ht="13.5" thickBot="1">
      <c r="A35" s="8">
        <v>31</v>
      </c>
      <c r="B35" s="13"/>
      <c r="C35" s="14"/>
      <c r="D35" s="118"/>
      <c r="E35" s="47">
        <f t="shared" si="0"/>
        <v>0</v>
      </c>
      <c r="F35" s="120">
        <f t="shared" si="1"/>
      </c>
      <c r="G35" s="18"/>
      <c r="H35" s="19"/>
      <c r="I35" s="19"/>
      <c r="J35" s="19"/>
      <c r="K35" s="19"/>
      <c r="L35" s="19"/>
      <c r="M35" s="19"/>
      <c r="N35" s="19"/>
      <c r="O35" s="19"/>
      <c r="P35" s="20"/>
      <c r="Q35" s="53"/>
    </row>
    <row r="36" spans="1:16" ht="13.5" thickBot="1">
      <c r="A36" s="5" t="s">
        <v>7</v>
      </c>
      <c r="B36" s="4"/>
      <c r="C36" s="4"/>
      <c r="D36" s="4"/>
      <c r="E36" s="48">
        <f aca="true" t="shared" si="2" ref="E36:P36">SUM(E5:E35)</f>
        <v>0</v>
      </c>
      <c r="F36" s="49"/>
      <c r="G36" s="6">
        <f t="shared" si="2"/>
        <v>0</v>
      </c>
      <c r="H36" s="6">
        <f t="shared" si="2"/>
        <v>0</v>
      </c>
      <c r="I36" s="6">
        <f t="shared" si="2"/>
        <v>0</v>
      </c>
      <c r="J36" s="6">
        <f t="shared" si="2"/>
        <v>0</v>
      </c>
      <c r="K36" s="6">
        <f t="shared" si="2"/>
        <v>0</v>
      </c>
      <c r="L36" s="6">
        <f t="shared" si="2"/>
        <v>0</v>
      </c>
      <c r="M36" s="6">
        <f t="shared" si="2"/>
        <v>0</v>
      </c>
      <c r="N36" s="6">
        <f t="shared" si="2"/>
        <v>0</v>
      </c>
      <c r="O36" s="6">
        <f t="shared" si="2"/>
        <v>0</v>
      </c>
      <c r="P36" s="7">
        <f t="shared" si="2"/>
        <v>0</v>
      </c>
    </row>
    <row r="39" spans="1:11" ht="12.75">
      <c r="A39" t="s">
        <v>42</v>
      </c>
      <c r="K39" t="s">
        <v>43</v>
      </c>
    </row>
    <row r="40" spans="1:11" ht="12.75">
      <c r="A40" s="126" t="s">
        <v>41</v>
      </c>
      <c r="K40" t="s">
        <v>44</v>
      </c>
    </row>
  </sheetData>
  <sheetProtection selectLockedCells="1"/>
  <mergeCells count="4">
    <mergeCell ref="G3:P3"/>
    <mergeCell ref="B1:D1"/>
    <mergeCell ref="B2:D2"/>
    <mergeCell ref="B3:C3"/>
  </mergeCells>
  <printOptions/>
  <pageMargins left="0.787401575" right="0.787401575" top="0.5" bottom="0.984251969" header="0.4921259845" footer="0.49212598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Bammer Brigitte (LAD1-VB)</cp:lastModifiedBy>
  <cp:lastPrinted>2011-08-18T06:49:09Z</cp:lastPrinted>
  <dcterms:created xsi:type="dcterms:W3CDTF">2004-11-04T18:35:01Z</dcterms:created>
  <dcterms:modified xsi:type="dcterms:W3CDTF">2017-10-09T07:33:42Z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>Abteilungsinterne Projekte (z. B. Förderrichtlinien)</vt:lpwstr>
  </property>
  <property fmtid="{D5CDD505-2E9C-101B-9397-08002B2CF9AE}" pid="9" name="FSC#FSCLAKIS@15.1000:Bearbeiter_Tit_NN">
    <vt:lpwstr>Mag. Priedl</vt:lpwstr>
  </property>
  <property fmtid="{D5CDD505-2E9C-101B-9397-08002B2CF9AE}" pid="10" name="FSC#FSCLAKIS@15.1000:Bearbeiter_Tit_VN_NN">
    <vt:lpwstr>Mag. Irma Priedl</vt:lpwstr>
  </property>
  <property fmtid="{D5CDD505-2E9C-101B-9397-08002B2CF9AE}" pid="11" name="FSC#FSCLAKIS@15.1000:Beilagen">
    <vt:lpwstr/>
  </property>
  <property fmtid="{D5CDD505-2E9C-101B-9397-08002B2CF9AE}" pid="12" name="FSC#FSCLAKIS@15.1000:Betreff">
    <vt:lpwstr>Team Inovation - Überarbeitung Richtlinien neu 2014-2020</vt:lpwstr>
  </property>
  <property fmtid="{D5CDD505-2E9C-101B-9397-08002B2CF9AE}" pid="13" name="FSC#FSCLAKIS@15.1000:Bezug">
    <vt:lpwstr/>
  </property>
  <property fmtid="{D5CDD505-2E9C-101B-9397-08002B2CF9AE}" pid="14" name="FSC#FSCLAKIS@15.1000:DW_Bearbeiter">
    <vt:lpwstr>16123</vt:lpwstr>
  </property>
  <property fmtid="{D5CDD505-2E9C-101B-9397-08002B2CF9AE}" pid="15" name="FSC#FSCLAKIS@15.1000:DW_Eigentuemer_Zuschrift">
    <vt:lpwstr>16134</vt:lpwstr>
  </property>
  <property fmtid="{D5CDD505-2E9C-101B-9397-08002B2CF9AE}" pid="16" name="FSC#FSCLAKIS@15.1000:Geschlecht_Bearbeiter">
    <vt:lpwstr>Weiblich</vt:lpwstr>
  </property>
  <property fmtid="{D5CDD505-2E9C-101B-9397-08002B2CF9AE}" pid="17" name="FSC#FSCLAKIS@15.1000:Geschlecht_Eigentuemer_Zuschrift">
    <vt:lpwstr>Weiblich</vt:lpwstr>
  </property>
  <property fmtid="{D5CDD505-2E9C-101B-9397-08002B2CF9AE}" pid="18" name="FSC#FSCLAKIS@15.1000:Eigentuemer_Zuschrift_Tit_NN">
    <vt:lpwstr>Lehmbacher</vt:lpwstr>
  </property>
  <property fmtid="{D5CDD505-2E9C-101B-9397-08002B2CF9AE}" pid="19" name="FSC#FSCLAKIS@15.1000:Eigentuemer_Zuschrift_Tit_VN_NN">
    <vt:lpwstr>Roswitha Lehmbacher</vt:lpwstr>
  </property>
  <property fmtid="{D5CDD505-2E9C-101B-9397-08002B2CF9AE}" pid="20" name="FSC#FSCLAKIS@15.1000:Erzeugt_am">
    <vt:lpwstr>08.08.2014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>WST3-A-866/064-2014</vt:lpwstr>
  </property>
  <property fmtid="{D5CDD505-2E9C-101B-9397-08002B2CF9AE}" pid="24" name="FSC#FSCLAKIS@15.1000:Objektname">
    <vt:lpwstr>Projektcontrollingtool InnoAssi</vt:lpwstr>
  </property>
  <property fmtid="{D5CDD505-2E9C-101B-9397-08002B2CF9AE}" pid="25" name="FSC#FSCLAKIS@15.1000:RsabAbsender">
    <vt:lpwstr>Amt der NÖ Landesregierung
Abteilung Wirtschaft, Tourismus und Technologie
Landhausplatz 1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>Mag. P r i e d l</vt:lpwstr>
  </property>
  <property fmtid="{D5CDD505-2E9C-101B-9397-08002B2CF9AE}" pid="34" name="FSC#FSCLAKIS@15.1000:Systemaenderungszeitpunkt">
    <vt:lpwstr>22. August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>0059986</vt:lpwstr>
  </property>
  <property fmtid="{D5CDD505-2E9C-101B-9397-08002B2CF9AE}" pid="42" name="FSC#NOELLAKISFORMSPROP@1000.8803:xmldata3">
    <vt:lpwstr>keine Verkäufer</vt:lpwstr>
  </property>
  <property fmtid="{D5CDD505-2E9C-101B-9397-08002B2CF9AE}" pid="43" name="FSC#NOELLAKISFORMSPROP@1000.8803:xmldata10">
    <vt:lpwstr>keine Käufer</vt:lpwstr>
  </property>
  <property fmtid="{D5CDD505-2E9C-101B-9397-08002B2CF9AE}" pid="44" name="FSC#NOELLAKISFORMSPROP@1000.8803:xmldata100">
    <vt:lpwstr>kein Rechtsgeschäft</vt:lpwstr>
  </property>
  <property fmtid="{D5CDD505-2E9C-101B-9397-08002B2CF9AE}" pid="45" name="FSC#NOELLAKISFORMSPROP@1000.8803:xmldata101">
    <vt:lpwstr>kein Datum</vt:lpwstr>
  </property>
  <property fmtid="{D5CDD505-2E9C-101B-9397-08002B2CF9AE}" pid="46" name="FSC#NOELLAKISFORMSPROP@1000.8803:xmldata102">
    <vt:lpwstr>Keine Aktenzahl des Rechtsgeschäfts erfasst</vt:lpwstr>
  </property>
  <property fmtid="{D5CDD505-2E9C-101B-9397-08002B2CF9AE}" pid="47" name="FSC#NOELLAKISFORMSPROP@1000.8803:xmldata20">
    <vt:lpwstr>keine Grundstücke</vt:lpwstr>
  </property>
  <property fmtid="{D5CDD505-2E9C-101B-9397-08002B2CF9AE}" pid="48" name="FSC#NOELLAKISFORMSPROP@1000.8803:xmldata103">
    <vt:lpwstr>Kein Zuschlag - Gericht erfasst</vt:lpwstr>
  </property>
  <property fmtid="{D5CDD505-2E9C-101B-9397-08002B2CF9AE}" pid="49" name="FSC#NOELLAKISFORMSPROP@1000.8803:xmldata104">
    <vt:lpwstr>Kein Zuschlag - Datum erfasst</vt:lpwstr>
  </property>
  <property fmtid="{D5CDD505-2E9C-101B-9397-08002B2CF9AE}" pid="50" name="FSC#NOELLAKISFORMSPROP@1000.8803:xmldata105">
    <vt:lpwstr>Kein Zuschlag - Zahl erfasst</vt:lpwstr>
  </property>
  <property fmtid="{D5CDD505-2E9C-101B-9397-08002B2CF9AE}" pid="51" name="FSC#NOELLAKISFORMSPROP@1000.8803:xmldata30">
    <vt:lpwstr>Kein Vertreter erfasst</vt:lpwstr>
  </property>
  <property fmtid="{D5CDD505-2E9C-101B-9397-08002B2CF9AE}" pid="52" name="FSC#NOELLAKISFORMSPROP@1000.8803:xmldataVertrEnt">
    <vt:lpwstr>Kein Vertreter erfasst</vt:lpwstr>
  </property>
  <property fmtid="{D5CDD505-2E9C-101B-9397-08002B2CF9AE}" pid="53" name="FSC#NOELLAKISFORMSPROP@1000.8803:xmldataGrundstEnt">
    <vt:lpwstr>keine Grundstücke</vt:lpwstr>
  </property>
  <property fmtid="{D5CDD505-2E9C-101B-9397-08002B2CF9AE}" pid="54" name="FSC#NOELLAKISFORMSPROP@1000.8803:xmldataGVAVerk">
    <vt:lpwstr>keine Verkäufer</vt:lpwstr>
  </property>
  <property fmtid="{D5CDD505-2E9C-101B-9397-08002B2CF9AE}" pid="55" name="FSC#NOELLAKISFORMSPROP@1000.8803:xmldataGVAKaeufer">
    <vt:lpwstr>keine Käufer</vt:lpwstr>
  </property>
  <property fmtid="{D5CDD505-2E9C-101B-9397-08002B2CF9AE}" pid="56" name="FSC#NOELLAKISFORMSPROP@1000.8803:xmldataGVARechtsgesch">
    <vt:lpwstr>kein Rechtsgeschäft</vt:lpwstr>
  </property>
  <property fmtid="{D5CDD505-2E9C-101B-9397-08002B2CF9AE}" pid="57" name="FSC#NOELLAKISFORMSPROP@1000.8803:xmldataGVA_RG_dat">
    <vt:lpwstr>kein Datum</vt:lpwstr>
  </property>
  <property fmtid="{D5CDD505-2E9C-101B-9397-08002B2CF9AE}" pid="58" name="FSC#NOELLAKISFORMSPROP@1000.8803:xmldata_RG_Zahl_GVA">
    <vt:lpwstr>Keine Aktenzahl des Rechtsgeschäfts erfasst</vt:lpwstr>
  </property>
  <property fmtid="{D5CDD505-2E9C-101B-9397-08002B2CF9AE}" pid="59" name="FSC#NOELLAKISFORMSPROP@1000.8803:xmldata_grundstueck_GVA">
    <vt:lpwstr>keine Grundstücke</vt:lpwstr>
  </property>
  <property fmtid="{D5CDD505-2E9C-101B-9397-08002B2CF9AE}" pid="60" name="FSC#NOELLAKISFORMSPROP@1000.8803:xmldataZuschlagGVA">
    <vt:lpwstr>Kein Zuschlag - Gericht erfasst</vt:lpwstr>
  </property>
  <property fmtid="{D5CDD505-2E9C-101B-9397-08002B2CF9AE}" pid="61" name="FSC#NOELLAKISFORMSPROP@1000.8803:xmldata_ZuDat_GVA">
    <vt:lpwstr>Kein Zuschlag - Datum erfasst</vt:lpwstr>
  </property>
  <property fmtid="{D5CDD505-2E9C-101B-9397-08002B2CF9AE}" pid="62" name="FSC#NOELLAKISFORMSPROP@1000.8803:xmldata_ZuZahl_GVA">
    <vt:lpwstr>Kein Zuschlag - Zahl erfasst</vt:lpwstr>
  </property>
  <property fmtid="{D5CDD505-2E9C-101B-9397-08002B2CF9AE}" pid="63" name="FSC#NOELLAKISFORMSPROP@1000.8803:xmldata_Vertreter_GVA">
    <vt:lpwstr>Kein Vertreter erfasst</vt:lpwstr>
  </property>
  <property fmtid="{D5CDD505-2E9C-101B-9397-08002B2CF9AE}" pid="64" name="FSC#COOSYSTEM@1.1:Container">
    <vt:lpwstr>COO.1000.8802.3.1436064</vt:lpwstr>
  </property>
  <property fmtid="{D5CDD505-2E9C-101B-9397-08002B2CF9AE}" pid="65" name="FSC#COOELAK@1.1001:Subject">
    <vt:lpwstr>Abteilungsinterne Projekte (z. B. Förderrichtlinien)</vt:lpwstr>
  </property>
  <property fmtid="{D5CDD505-2E9C-101B-9397-08002B2CF9AE}" pid="66" name="FSC#COOELAK@1.1001:FileReference">
    <vt:lpwstr>WST3-A-866-2005</vt:lpwstr>
  </property>
  <property fmtid="{D5CDD505-2E9C-101B-9397-08002B2CF9AE}" pid="67" name="FSC#COOELAK@1.1001:FileRefYear">
    <vt:lpwstr>2005</vt:lpwstr>
  </property>
  <property fmtid="{D5CDD505-2E9C-101B-9397-08002B2CF9AE}" pid="68" name="FSC#COOELAK@1.1001:FileRefOrdinal">
    <vt:lpwstr>866</vt:lpwstr>
  </property>
  <property fmtid="{D5CDD505-2E9C-101B-9397-08002B2CF9AE}" pid="69" name="FSC#COOELAK@1.1001:FileRefOU">
    <vt:lpwstr/>
  </property>
  <property fmtid="{D5CDD505-2E9C-101B-9397-08002B2CF9AE}" pid="70" name="FSC#COOELAK@1.1001:Organization">
    <vt:lpwstr/>
  </property>
  <property fmtid="{D5CDD505-2E9C-101B-9397-08002B2CF9AE}" pid="71" name="FSC#COOELAK@1.1001:Owner">
    <vt:lpwstr> Lehmbacher</vt:lpwstr>
  </property>
  <property fmtid="{D5CDD505-2E9C-101B-9397-08002B2CF9AE}" pid="72" name="FSC#COOELAK@1.1001:OwnerExtension">
    <vt:lpwstr>16134</vt:lpwstr>
  </property>
  <property fmtid="{D5CDD505-2E9C-101B-9397-08002B2CF9AE}" pid="73" name="FSC#COOELAK@1.1001:OwnerFaxExtension">
    <vt:lpwstr/>
  </property>
  <property fmtid="{D5CDD505-2E9C-101B-9397-08002B2CF9AE}" pid="74" name="FSC#COOELAK@1.1001:DispatchedBy">
    <vt:lpwstr/>
  </property>
  <property fmtid="{D5CDD505-2E9C-101B-9397-08002B2CF9AE}" pid="75" name="FSC#COOELAK@1.1001:DispatchedAt">
    <vt:lpwstr/>
  </property>
  <property fmtid="{D5CDD505-2E9C-101B-9397-08002B2CF9AE}" pid="76" name="FSC#COOELAK@1.1001:ApprovedBy">
    <vt:lpwstr/>
  </property>
  <property fmtid="{D5CDD505-2E9C-101B-9397-08002B2CF9AE}" pid="77" name="FSC#COOELAK@1.1001:ApprovedAt">
    <vt:lpwstr/>
  </property>
  <property fmtid="{D5CDD505-2E9C-101B-9397-08002B2CF9AE}" pid="78" name="FSC#COOELAK@1.1001:Department">
    <vt:lpwstr>WST3 (Abteilung Wirtschaft, Tourismus und Technologie)</vt:lpwstr>
  </property>
  <property fmtid="{D5CDD505-2E9C-101B-9397-08002B2CF9AE}" pid="79" name="FSC#COOELAK@1.1001:CreatedAt">
    <vt:lpwstr>08.08.2014</vt:lpwstr>
  </property>
  <property fmtid="{D5CDD505-2E9C-101B-9397-08002B2CF9AE}" pid="80" name="FSC#COOELAK@1.1001:OU">
    <vt:lpwstr>WST3-KZL (WST3 Kanzlei Wirtschaft, Tourismus und Technologie)</vt:lpwstr>
  </property>
  <property fmtid="{D5CDD505-2E9C-101B-9397-08002B2CF9AE}" pid="81" name="FSC#COOELAK@1.1001:Priority">
    <vt:lpwstr/>
  </property>
  <property fmtid="{D5CDD505-2E9C-101B-9397-08002B2CF9AE}" pid="82" name="FSC#COOELAK@1.1001:ObjBarCode">
    <vt:lpwstr>*COO.1000.8802.3.1436064*</vt:lpwstr>
  </property>
  <property fmtid="{D5CDD505-2E9C-101B-9397-08002B2CF9AE}" pid="83" name="FSC#COOELAK@1.1001:RefBarCode">
    <vt:lpwstr/>
  </property>
  <property fmtid="{D5CDD505-2E9C-101B-9397-08002B2CF9AE}" pid="84" name="FSC#COOELAK@1.1001:FileRefBarCode">
    <vt:lpwstr>*WST3-A-866-2005*</vt:lpwstr>
  </property>
  <property fmtid="{D5CDD505-2E9C-101B-9397-08002B2CF9AE}" pid="85" name="FSC#COOELAK@1.1001:ExternalRef">
    <vt:lpwstr/>
  </property>
  <property fmtid="{D5CDD505-2E9C-101B-9397-08002B2CF9AE}" pid="86" name="FSC#COOELAK@1.1001:IncomingNumber">
    <vt:lpwstr/>
  </property>
  <property fmtid="{D5CDD505-2E9C-101B-9397-08002B2CF9AE}" pid="87" name="FSC#COOELAK@1.1001:IncomingSubject">
    <vt:lpwstr/>
  </property>
  <property fmtid="{D5CDD505-2E9C-101B-9397-08002B2CF9AE}" pid="88" name="FSC#COOELAK@1.1001:ProcessResponsible">
    <vt:lpwstr/>
  </property>
  <property fmtid="{D5CDD505-2E9C-101B-9397-08002B2CF9AE}" pid="89" name="FSC#COOELAK@1.1001:ProcessResponsiblePhone">
    <vt:lpwstr/>
  </property>
  <property fmtid="{D5CDD505-2E9C-101B-9397-08002B2CF9AE}" pid="90" name="FSC#COOELAK@1.1001:ProcessResponsibleMail">
    <vt:lpwstr/>
  </property>
  <property fmtid="{D5CDD505-2E9C-101B-9397-08002B2CF9AE}" pid="91" name="FSC#COOELAK@1.1001:ProcessResponsibleFax">
    <vt:lpwstr/>
  </property>
  <property fmtid="{D5CDD505-2E9C-101B-9397-08002B2CF9AE}" pid="92" name="FSC#COOELAK@1.1001:ApproverFirstName">
    <vt:lpwstr/>
  </property>
  <property fmtid="{D5CDD505-2E9C-101B-9397-08002B2CF9AE}" pid="93" name="FSC#COOELAK@1.1001:ApproverSurName">
    <vt:lpwstr/>
  </property>
  <property fmtid="{D5CDD505-2E9C-101B-9397-08002B2CF9AE}" pid="94" name="FSC#COOELAK@1.1001:ApproverTitle">
    <vt:lpwstr/>
  </property>
  <property fmtid="{D5CDD505-2E9C-101B-9397-08002B2CF9AE}" pid="95" name="FSC#COOELAK@1.1001:ExternalDate">
    <vt:lpwstr/>
  </property>
  <property fmtid="{D5CDD505-2E9C-101B-9397-08002B2CF9AE}" pid="96" name="FSC#COOELAK@1.1001:SettlementApprovedAt">
    <vt:lpwstr/>
  </property>
  <property fmtid="{D5CDD505-2E9C-101B-9397-08002B2CF9AE}" pid="97" name="FSC#COOELAK@1.1001:BaseNumber">
    <vt:lpwstr>A</vt:lpwstr>
  </property>
  <property fmtid="{D5CDD505-2E9C-101B-9397-08002B2CF9AE}" pid="98" name="FSC#COOELAK@1.1001:CurrentUserRolePos">
    <vt:lpwstr>Bearbeitung</vt:lpwstr>
  </property>
  <property fmtid="{D5CDD505-2E9C-101B-9397-08002B2CF9AE}" pid="99" name="FSC#COOELAK@1.1001:CurrentUserEmail">
    <vt:lpwstr>roswitha.lehmbacher@noel.gv.at</vt:lpwstr>
  </property>
  <property fmtid="{D5CDD505-2E9C-101B-9397-08002B2CF9AE}" pid="100" name="FSC#ELAKGOV@1.1001:PersonalSubjGender">
    <vt:lpwstr/>
  </property>
  <property fmtid="{D5CDD505-2E9C-101B-9397-08002B2CF9AE}" pid="101" name="FSC#ELAKGOV@1.1001:PersonalSubjFirstName">
    <vt:lpwstr/>
  </property>
  <property fmtid="{D5CDD505-2E9C-101B-9397-08002B2CF9AE}" pid="102" name="FSC#ELAKGOV@1.1001:PersonalSubjSurName">
    <vt:lpwstr/>
  </property>
  <property fmtid="{D5CDD505-2E9C-101B-9397-08002B2CF9AE}" pid="103" name="FSC#ELAKGOV@1.1001:PersonalSubjSalutation">
    <vt:lpwstr/>
  </property>
  <property fmtid="{D5CDD505-2E9C-101B-9397-08002B2CF9AE}" pid="104" name="FSC#ELAKGOV@1.1001:PersonalSubjAddress">
    <vt:lpwstr/>
  </property>
  <property fmtid="{D5CDD505-2E9C-101B-9397-08002B2CF9AE}" pid="105" name="FSC#ATSTATECFG@1.1001:Office">
    <vt:lpwstr/>
  </property>
  <property fmtid="{D5CDD505-2E9C-101B-9397-08002B2CF9AE}" pid="106" name="FSC#ATSTATECFG@1.1001:Agent">
    <vt:lpwstr/>
  </property>
  <property fmtid="{D5CDD505-2E9C-101B-9397-08002B2CF9AE}" pid="107" name="FSC#ATSTATECFG@1.1001:AgentPhone">
    <vt:lpwstr/>
  </property>
  <property fmtid="{D5CDD505-2E9C-101B-9397-08002B2CF9AE}" pid="108" name="FSC#ATSTATECFG@1.1001:DepartmentFax">
    <vt:lpwstr/>
  </property>
  <property fmtid="{D5CDD505-2E9C-101B-9397-08002B2CF9AE}" pid="109" name="FSC#ATSTATECFG@1.1001:DepartmentEMail">
    <vt:lpwstr/>
  </property>
  <property fmtid="{D5CDD505-2E9C-101B-9397-08002B2CF9AE}" pid="110" name="FSC#ATSTATECFG@1.1001:SubfileDate">
    <vt:lpwstr/>
  </property>
  <property fmtid="{D5CDD505-2E9C-101B-9397-08002B2CF9AE}" pid="111" name="FSC#ATSTATECFG@1.1001:SubfileSubject">
    <vt:lpwstr/>
  </property>
  <property fmtid="{D5CDD505-2E9C-101B-9397-08002B2CF9AE}" pid="112" name="FSC#ATSTATECFG@1.1001:DepartmentZipCode">
    <vt:lpwstr/>
  </property>
  <property fmtid="{D5CDD505-2E9C-101B-9397-08002B2CF9AE}" pid="113" name="FSC#ATSTATECFG@1.1001:DepartmentCountry">
    <vt:lpwstr/>
  </property>
  <property fmtid="{D5CDD505-2E9C-101B-9397-08002B2CF9AE}" pid="114" name="FSC#ATSTATECFG@1.1001:DepartmentCity">
    <vt:lpwstr/>
  </property>
  <property fmtid="{D5CDD505-2E9C-101B-9397-08002B2CF9AE}" pid="115" name="FSC#ATSTATECFG@1.1001:DepartmentStreet">
    <vt:lpwstr/>
  </property>
  <property fmtid="{D5CDD505-2E9C-101B-9397-08002B2CF9AE}" pid="116" name="FSC#ATSTATECFG@1.1001:DepartmentDVR">
    <vt:lpwstr/>
  </property>
  <property fmtid="{D5CDD505-2E9C-101B-9397-08002B2CF9AE}" pid="117" name="FSC#ATSTATECFG@1.1001:DepartmentUID">
    <vt:lpwstr/>
  </property>
  <property fmtid="{D5CDD505-2E9C-101B-9397-08002B2CF9AE}" pid="118" name="FSC#ATSTATECFG@1.1001:SubfileReference">
    <vt:lpwstr/>
  </property>
  <property fmtid="{D5CDD505-2E9C-101B-9397-08002B2CF9AE}" pid="119" name="FSC#ATSTATECFG@1.1001:Clause">
    <vt:lpwstr/>
  </property>
  <property fmtid="{D5CDD505-2E9C-101B-9397-08002B2CF9AE}" pid="120" name="FSC#ATSTATECFG@1.1001:ExternalFil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FSCLAKIS@15.1000:Eigentuemer_Objekt_Tit_VN_NN">
    <vt:lpwstr>Roswitha Lehmbacher</vt:lpwstr>
  </property>
  <property fmtid="{D5CDD505-2E9C-101B-9397-08002B2CF9AE}" pid="130" name="FSC#FSCLAKIS@15.1000:DW_Eigentuemer_Objekt">
    <vt:lpwstr>16134</vt:lpwstr>
  </property>
  <property fmtid="{D5CDD505-2E9C-101B-9397-08002B2CF9AE}" pid="131" name="FSC#NOELLAKISFORMSPROP@1000.8803:xmldata3n">
    <vt:lpwstr>keine Verkäufer</vt:lpwstr>
  </property>
  <property fmtid="{D5CDD505-2E9C-101B-9397-08002B2CF9AE}" pid="132" name="FSC#NOELLAKISFORMSPROP@1000.8803:xmldata10n">
    <vt:lpwstr>keine Käufer</vt:lpwstr>
  </property>
  <property fmtid="{D5CDD505-2E9C-101B-9397-08002B2CF9AE}" pid="133" name="FSC#NOELLAKISFORMSPROP@1000.8803:xmldata100n">
    <vt:lpwstr>kein Rechtsgeschäft</vt:lpwstr>
  </property>
  <property fmtid="{D5CDD505-2E9C-101B-9397-08002B2CF9AE}" pid="134" name="FSC#NOELLAKISFORMSPROP@1000.8803:xmldata101n">
    <vt:lpwstr>kein Datum</vt:lpwstr>
  </property>
  <property fmtid="{D5CDD505-2E9C-101B-9397-08002B2CF9AE}" pid="135" name="FSC#NOELLAKISFORMSPROP@1000.8803:xmldata102n">
    <vt:lpwstr>Keine Aktenzahl des Rechtsgeschäfts erfasst</vt:lpwstr>
  </property>
  <property fmtid="{D5CDD505-2E9C-101B-9397-08002B2CF9AE}" pid="136" name="FSC#NOELLAKISFORMSPROP@1000.8803:xmldata20n">
    <vt:lpwstr>keine Grundstücke</vt:lpwstr>
  </property>
  <property fmtid="{D5CDD505-2E9C-101B-9397-08002B2CF9AE}" pid="137" name="FSC#NOELLAKISFORMSPROP@1000.8803:xmldata103n">
    <vt:lpwstr>Kein Zuschlag - Gericht erfasst</vt:lpwstr>
  </property>
  <property fmtid="{D5CDD505-2E9C-101B-9397-08002B2CF9AE}" pid="138" name="FSC#NOELLAKISFORMSPROP@1000.8803:xmldata104n">
    <vt:lpwstr>Kein Zuschlag - Datum erfasst</vt:lpwstr>
  </property>
  <property fmtid="{D5CDD505-2E9C-101B-9397-08002B2CF9AE}" pid="139" name="FSC#NOELLAKISFORMSPROP@1000.8803:xmldata105n">
    <vt:lpwstr>Kein Zuschlag - Zahl erfasst</vt:lpwstr>
  </property>
  <property fmtid="{D5CDD505-2E9C-101B-9397-08002B2CF9AE}" pid="140" name="FSC#NOELLAKISFORMSPROP@1000.8803:xmldata30n">
    <vt:lpwstr>Kein Vertreter erfasst</vt:lpwstr>
  </property>
  <property fmtid="{D5CDD505-2E9C-101B-9397-08002B2CF9AE}" pid="141" name="FSC#NOELLAKISFORMSPROP@1000.8803:xmldataVertrEntn">
    <vt:lpwstr>Kein Vertreter erfasst</vt:lpwstr>
  </property>
  <property fmtid="{D5CDD505-2E9C-101B-9397-08002B2CF9AE}" pid="142" name="FSC#NOELLAKISFORMSPROP@1000.8803:xmldataGrundstEntn">
    <vt:lpwstr>keine Grundstücke</vt:lpwstr>
  </property>
  <property fmtid="{D5CDD505-2E9C-101B-9397-08002B2CF9AE}" pid="143" name="FSC#NOELLAKISFORMSPROP@1000.8803:xmldataGVAVerkn">
    <vt:lpwstr>keine Verkäufer</vt:lpwstr>
  </property>
  <property fmtid="{D5CDD505-2E9C-101B-9397-08002B2CF9AE}" pid="144" name="FSC#NOELLAKISFORMSPROP@1000.8803:xmldataGVAKaeufern">
    <vt:lpwstr>keine Käufer</vt:lpwstr>
  </property>
  <property fmtid="{D5CDD505-2E9C-101B-9397-08002B2CF9AE}" pid="145" name="FSC#NOELLAKISFORMSPROP@1000.8803:xmldataGVARechtsgeschn">
    <vt:lpwstr>kein Rechtsgeschäft</vt:lpwstr>
  </property>
  <property fmtid="{D5CDD505-2E9C-101B-9397-08002B2CF9AE}" pid="146" name="FSC#NOELLAKISFORMSPROP@1000.8803:xmldataGVA_RG_datn">
    <vt:lpwstr>kein Datum</vt:lpwstr>
  </property>
  <property fmtid="{D5CDD505-2E9C-101B-9397-08002B2CF9AE}" pid="147" name="FSC#NOELLAKISFORMSPROP@1000.8803:xmldata_RG_Zahl_GVAn">
    <vt:lpwstr>Keine Aktenzahl des Rechtsgeschäfts erfasst</vt:lpwstr>
  </property>
  <property fmtid="{D5CDD505-2E9C-101B-9397-08002B2CF9AE}" pid="148" name="FSC#NOELLAKISFORMSPROP@1000.8803:xmldata_grundstueck_GVAn">
    <vt:lpwstr>keine Grundstücke</vt:lpwstr>
  </property>
  <property fmtid="{D5CDD505-2E9C-101B-9397-08002B2CF9AE}" pid="149" name="FSC#NOELLAKISFORMSPROP@1000.8803:xmldataZuschlagGVAn">
    <vt:lpwstr>Kein Zuschlag - Gericht erfasst</vt:lpwstr>
  </property>
  <property fmtid="{D5CDD505-2E9C-101B-9397-08002B2CF9AE}" pid="150" name="FSC#NOELLAKISFORMSPROP@1000.8803:xmldata_ZuDat_GVAn">
    <vt:lpwstr>Kein Zuschlag - Datum erfasst</vt:lpwstr>
  </property>
  <property fmtid="{D5CDD505-2E9C-101B-9397-08002B2CF9AE}" pid="151" name="FSC#NOELLAKISFORMSPROP@1000.8803:xmldata_ZuZahl_GVAn">
    <vt:lpwstr>Kein Zuschlag - Zahl erfasst</vt:lpwstr>
  </property>
  <property fmtid="{D5CDD505-2E9C-101B-9397-08002B2CF9AE}" pid="152" name="FSC#NOELLAKISFORMSPROP@1000.8803:xmldata_Vertreter_GVAn">
    <vt:lpwstr>Kein Vertreter erfasst</vt:lpwstr>
  </property>
</Properties>
</file>