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fer K3 intern\Förderschienen\Förderschienen Änderungen 2025\4_Horizon Europe Anbahnungsfinanzierung\"/>
    </mc:Choice>
  </mc:AlternateContent>
  <bookViews>
    <workbookView xWindow="-105" yWindow="-105" windowWidth="23250" windowHeight="12570"/>
  </bookViews>
  <sheets>
    <sheet name="Informationen" sheetId="4" r:id="rId1"/>
    <sheet name="Personalkosten" sheetId="1" r:id="rId2"/>
    <sheet name="Sachkosten" sheetId="2" r:id="rId3"/>
    <sheet name="Gesamtübersicht" sheetId="3" r:id="rId4"/>
    <sheet name="Overhead %"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4" i="1"/>
  <c r="D8" i="3" l="1"/>
  <c r="D14" i="2"/>
  <c r="F13" i="1"/>
  <c r="G13" i="1" l="1"/>
  <c r="D30" i="3" l="1"/>
  <c r="D29" i="3"/>
  <c r="D28" i="3"/>
  <c r="D27" i="3"/>
  <c r="E14" i="2" l="1"/>
  <c r="H13" i="1" l="1"/>
  <c r="D6" i="3" s="1"/>
  <c r="D24" i="3"/>
  <c r="D26" i="3" l="1"/>
  <c r="D32" i="3" s="1"/>
  <c r="D19" i="3" l="1"/>
</calcChain>
</file>

<file path=xl/sharedStrings.xml><?xml version="1.0" encoding="utf-8"?>
<sst xmlns="http://schemas.openxmlformats.org/spreadsheetml/2006/main" count="57" uniqueCount="49">
  <si>
    <t>Institution</t>
  </si>
  <si>
    <t>Andere Finanzierung</t>
  </si>
  <si>
    <t>SUMME</t>
  </si>
  <si>
    <t>Funktion im Projekt</t>
  </si>
  <si>
    <t>KALKULATION GESAMTÜBERSICHT</t>
  </si>
  <si>
    <t>KALKULATION PERSONALKOSTEN</t>
  </si>
  <si>
    <t>Förderungen, international (EU,  andere Staaten, etc.)</t>
  </si>
  <si>
    <t>Förderungen, Gemeinden (ohne Wien)</t>
  </si>
  <si>
    <t>GESAMTKOSTEN</t>
  </si>
  <si>
    <t>Sachkosten</t>
  </si>
  <si>
    <t>FINANZIERUNG</t>
  </si>
  <si>
    <t>KOSTEN</t>
  </si>
  <si>
    <t>GESAMTFINANZIERUNG</t>
  </si>
  <si>
    <t>Erlöse und sonstige Finanzierungen</t>
  </si>
  <si>
    <t>Förderungen, andere</t>
  </si>
  <si>
    <t>Anmerkungen</t>
  </si>
  <si>
    <r>
      <t xml:space="preserve">KALKULATION SACHKOSTEN
</t>
    </r>
    <r>
      <rPr>
        <b/>
        <sz val="11"/>
        <color theme="0"/>
        <rFont val="Calibri"/>
        <family val="2"/>
        <scheme val="minor"/>
      </rPr>
      <t>(Bei Vorsteuerabzugsberechtigung ist der Nettobetrag anzugeben)</t>
    </r>
  </si>
  <si>
    <t>Detaillierte Bezeichnung der Sachkosten</t>
  </si>
  <si>
    <t>Förderungen Land NÖ, andere Stellen (inkl. Gesellschaften, Stiftungen, Fonds, etc.)</t>
  </si>
  <si>
    <t>Förderungen, andere Bundesländer (inkl.  Gesellschaften, Stiftungen, Fonds, etc.)</t>
  </si>
  <si>
    <t>Förderungen, Bund (inkl. (inkl.  Gesellschaften, Stiftungen, Fonds, etc.)</t>
  </si>
  <si>
    <t>Andere Sachkosten</t>
  </si>
  <si>
    <t>In-Kind Leistungen (Eigenmittel / Eigenleistungen)</t>
  </si>
  <si>
    <t>PLAN
Projektstunden 
Gesamtlaufzeit</t>
  </si>
  <si>
    <t>Kalkulation
(PLAN)</t>
  </si>
  <si>
    <t>Kalkulation 
(PLAN)</t>
  </si>
  <si>
    <t>Förderung Land NÖ, Abt. Wissenschaft und Forschung</t>
  </si>
  <si>
    <t>Titel und Name</t>
  </si>
  <si>
    <t>PLAN 
durchschnittlicher Stundensatz</t>
  </si>
  <si>
    <t>Ausfüllhilfe:</t>
  </si>
  <si>
    <t>PLAN 
OHK-Pauschale</t>
  </si>
  <si>
    <r>
      <t>PLAN
Personalkosten</t>
    </r>
    <r>
      <rPr>
        <b/>
        <sz val="11"/>
        <color theme="1"/>
        <rFont val="Calibri"/>
        <family val="2"/>
        <scheme val="minor"/>
      </rPr>
      <t xml:space="preserve">
Gesamtlaufzeit</t>
    </r>
  </si>
  <si>
    <r>
      <t xml:space="preserve">davon PLAN
In-Kind Leistungen </t>
    </r>
    <r>
      <rPr>
        <b/>
        <sz val="9"/>
        <rFont val="Calibri"/>
        <family val="2"/>
        <scheme val="minor"/>
      </rPr>
      <t>(Eigenmittel / Eigenleistungen)</t>
    </r>
  </si>
  <si>
    <t>Personalkosten</t>
  </si>
  <si>
    <t>z.B. Univ.-Prof. Dr. Erika Musterfrau</t>
  </si>
  <si>
    <t>z.B. Max Mustermann, MSc</t>
  </si>
  <si>
    <r>
      <t xml:space="preserve">Sachkostenkategorie 
</t>
    </r>
    <r>
      <rPr>
        <b/>
        <sz val="9"/>
        <rFont val="Calibri"/>
        <family val="2"/>
        <scheme val="minor"/>
      </rPr>
      <t>(Auswahl aus Dropdownliste)</t>
    </r>
  </si>
  <si>
    <t>PLAN
Sachkosten</t>
  </si>
  <si>
    <t>z.B. Projektleiterin</t>
  </si>
  <si>
    <t>z.B. wiss. MA, Prae Doc</t>
  </si>
  <si>
    <t>z.B. KLI</t>
  </si>
  <si>
    <r>
      <rPr>
        <b/>
        <sz val="11"/>
        <color theme="1"/>
        <rFont val="Calibri"/>
        <family val="2"/>
        <scheme val="minor"/>
      </rPr>
      <t>PLAN Sachkosten:</t>
    </r>
    <r>
      <rPr>
        <sz val="11"/>
        <color theme="1"/>
        <rFont val="Calibri"/>
        <family val="2"/>
        <scheme val="minor"/>
      </rPr>
      <t xml:space="preserve"> Nur wenn keine Vorsteuerabzugsberechtigung besteht kann die Umsatzsteuer als förderbare Ausgabe anerkannt und in den PLAN-Werten inkludiert werden.</t>
    </r>
  </si>
  <si>
    <t>KALKULATION VON HORIZON EUROPE ANBAHNUNGSFINANZIERUNGEN</t>
  </si>
  <si>
    <r>
      <t>Mit dieser Datei können Sie die Kalkulation für ihre Horizon Europe Anbahnungsfinanzierung durchführen. In den folgenden Tabellenblättern können Sie getrennt die Personalkosten und die Sachkosten kalkulieren. Im Tabellenblatt "Gesamtübersicht" können die Gesamtkosten und die Gesamtfinanzierung der Anbahnungsfinanzierung berechnet werden. Für die Kalkulation dürfen wir ihnen noch folgende Informationen mitteilen:
• Die Kosten der beantragen Anbahnungsfinanzierung sind gesamthaft darzustellen. Es sind ausschließlich jene Kosten anzuführen, die im Rahmen der EU-Antragserstellung relevant sind.
• Es werden ausschließlich Kosten gefördert, die nicht bereits von anderen Stellen finanziert werden.
• Unter In-Kind Leistungen (Eigenmittel / Eigenleistungen) sind entgeltliche und unentgeltliche Leistungen der am Projekt beteiligten Institutionen zu verstehen.
• Personalkosten können nur für</t>
    </r>
    <r>
      <rPr>
        <sz val="11"/>
        <color rgb="FFFF0000"/>
        <rFont val="Calibri"/>
        <family val="2"/>
        <scheme val="minor"/>
      </rPr>
      <t xml:space="preserve"> </t>
    </r>
    <r>
      <rPr>
        <sz val="11"/>
        <color theme="1"/>
        <rFont val="Calibri"/>
        <family val="2"/>
        <scheme val="minor"/>
      </rPr>
      <t xml:space="preserve">wissenschaftliches und technisches Personal beantragt werden. Etwaige Kosten für administratives Personal müssen über die Overhead-Kosten abgedeckt werden.
• Die Berechnung der Stundensätze muss auf Verlangen der Fördergeberin nachvollziehbar dargestellt werden können.
</t>
    </r>
    <r>
      <rPr>
        <sz val="11"/>
        <rFont val="Calibri"/>
        <family val="2"/>
        <scheme val="minor"/>
      </rPr>
      <t>• Eine Overheadkostenpauschale (OHK-Pauschale) kann im Ausmaß von bis zu 25% der kalkulierten Personalkosten im Projekt berücksichtigt werden.</t>
    </r>
    <r>
      <rPr>
        <sz val="11"/>
        <color theme="1"/>
        <rFont val="Calibri"/>
        <family val="2"/>
        <scheme val="minor"/>
      </rPr>
      <t xml:space="preserve">
• In allen Tabellenblättern sind die grau markierten Zellen manuell einzutragen. Gelb-markierte Zellen sind verformelt bzw. werden automatisch übertragen.
• In der Gesamtübersicht müssen die Projektkosten und die Projektfinanzierung gleich hoch sein. </t>
    </r>
  </si>
  <si>
    <t>Honorare für erbrachte Leistungen im Zuge der Erstellung von Anträgen</t>
  </si>
  <si>
    <t>Reise- und Aufenthaltskosten zur Erstellung von Anträgen</t>
  </si>
  <si>
    <t>Kosten für Workshops im Zuge der Erstellung von Anträgen</t>
  </si>
  <si>
    <t>z.B. Antragsberatung</t>
  </si>
  <si>
    <r>
      <rPr>
        <b/>
        <sz val="11"/>
        <color theme="1"/>
        <rFont val="Calibri"/>
        <family val="2"/>
        <scheme val="minor"/>
      </rPr>
      <t>PLAN durchschnittlicher Stundensatz:</t>
    </r>
    <r>
      <rPr>
        <sz val="11"/>
        <color theme="1"/>
        <rFont val="Calibri"/>
        <family val="2"/>
        <scheme val="minor"/>
      </rPr>
      <t xml:space="preserve"> Verwenden Sie zur Berechnung des Stundensatzes die folgende Formel: </t>
    </r>
    <r>
      <rPr>
        <i/>
        <sz val="11"/>
        <color theme="1"/>
        <rFont val="Calibri"/>
        <family val="2"/>
        <scheme val="minor"/>
      </rPr>
      <t>Bruttomonatsgehalt x 14 (Monate) x Lohnnebenkostenpauschale (z.B. 30%) / Jahresarbeitsstunden (z.B. 1680h);</t>
    </r>
    <r>
      <rPr>
        <sz val="11"/>
        <color theme="1"/>
        <rFont val="Calibri"/>
        <family val="2"/>
        <scheme val="minor"/>
      </rPr>
      <t xml:space="preserve">
Bei Teilzeitbeschäftigungen sind die Jahresarbeitsstunden analog zum Ausmaß der Beschäftigung zu reduzieren, z.B. bei 50%-Beschäftigung ergeben sich 840 Jahresarbeitsstunden;
</t>
    </r>
    <r>
      <rPr>
        <b/>
        <sz val="11"/>
        <color theme="1"/>
        <rFont val="Calibri"/>
        <family val="2"/>
        <scheme val="minor"/>
      </rPr>
      <t>PLAN OHK-Pauschale:</t>
    </r>
    <r>
      <rPr>
        <sz val="11"/>
        <color theme="1"/>
        <rFont val="Calibri"/>
        <family val="2"/>
        <scheme val="minor"/>
      </rPr>
      <t xml:space="preserve"> Eine Overheadkostenpauschale kann im Ausmaß von bis zu 25% der kalkulierten Personalkosten im Projekt berücksichtigt werden. Wählen Sie dazu in Spalte E für die im Projekt involvierten Personen den entsprechenden Prozentsatz aus.
</t>
    </r>
    <r>
      <rPr>
        <b/>
        <sz val="11"/>
        <color theme="1"/>
        <rFont val="Calibri"/>
        <family val="2"/>
        <scheme val="minor"/>
      </rPr>
      <t>PLAN Projektstunden Gesamtlaufzeit:</t>
    </r>
    <r>
      <rPr>
        <sz val="11"/>
        <color theme="1"/>
        <rFont val="Calibri"/>
        <family val="2"/>
        <scheme val="minor"/>
      </rPr>
      <t xml:space="preserve"> Bitte tragen Sie die </t>
    </r>
    <r>
      <rPr>
        <sz val="11"/>
        <rFont val="Calibri"/>
        <family val="2"/>
        <scheme val="minor"/>
      </rPr>
      <t>geplanten</t>
    </r>
    <r>
      <rPr>
        <sz val="11"/>
        <color rgb="FFC00000"/>
        <rFont val="Calibri"/>
        <family val="2"/>
        <scheme val="minor"/>
      </rPr>
      <t xml:space="preserve"> </t>
    </r>
    <r>
      <rPr>
        <sz val="11"/>
        <color theme="1"/>
        <rFont val="Calibri"/>
        <family val="2"/>
        <scheme val="minor"/>
      </rPr>
      <t>Projektstunden innerhalb der geplanten Antragsphase je MitarbeiterIn 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</si>
</sst>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C07]\ * #,##0.00_-;\-[$€-C07]\ * #,##0.00_-;_-[$€-C07]\ * &quot;-&quot;??_-;_-@_-"/>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i/>
      <sz val="11"/>
      <color theme="1"/>
      <name val="Calibri"/>
      <family val="2"/>
      <scheme val="minor"/>
    </font>
    <font>
      <sz val="11"/>
      <color rgb="FFC00000"/>
      <name val="Calibri"/>
      <family val="2"/>
      <scheme val="minor"/>
    </font>
  </fonts>
  <fills count="7">
    <fill>
      <patternFill patternType="none"/>
    </fill>
    <fill>
      <patternFill patternType="gray125"/>
    </fill>
    <fill>
      <patternFill patternType="solid">
        <fgColor rgb="FF005A9A"/>
        <bgColor indexed="64"/>
      </patternFill>
    </fill>
    <fill>
      <patternFill patternType="solid">
        <fgColor theme="0" tint="-0.14999847407452621"/>
        <bgColor indexed="64"/>
      </patternFill>
    </fill>
    <fill>
      <patternFill patternType="solid">
        <fgColor rgb="FFFFD500"/>
        <bgColor indexed="64"/>
      </patternFill>
    </fill>
    <fill>
      <patternFill patternType="solid">
        <fgColor rgb="FFD9D9D9"/>
        <bgColor indexed="64"/>
      </patternFill>
    </fill>
    <fill>
      <patternFill patternType="solid">
        <fgColor rgb="FFFFD500"/>
        <bgColor rgb="FFFFD5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9" fontId="11" fillId="0" borderId="0" applyFont="0" applyFill="0" applyBorder="0" applyAlignment="0" applyProtection="0"/>
  </cellStyleXfs>
  <cellXfs count="158">
    <xf numFmtId="0" fontId="0" fillId="0" borderId="0" xfId="0"/>
    <xf numFmtId="0" fontId="2" fillId="2" borderId="5" xfId="0" applyFont="1" applyFill="1" applyBorder="1"/>
    <xf numFmtId="0" fontId="0" fillId="0" borderId="7" xfId="0" applyBorder="1"/>
    <xf numFmtId="4" fontId="0" fillId="0" borderId="14" xfId="0" applyNumberFormat="1" applyBorder="1"/>
    <xf numFmtId="0" fontId="0" fillId="0" borderId="0" xfId="0" applyAlignment="1">
      <alignment horizontal="left" vertical="center" wrapText="1"/>
    </xf>
    <xf numFmtId="0" fontId="0" fillId="0" borderId="0" xfId="0" applyAlignment="1">
      <alignment horizontal="left" vertical="center"/>
    </xf>
    <xf numFmtId="0" fontId="3" fillId="2" borderId="20" xfId="0" applyFont="1" applyFill="1" applyBorder="1" applyAlignment="1">
      <alignment vertical="center"/>
    </xf>
    <xf numFmtId="0" fontId="3" fillId="2" borderId="16" xfId="0" applyFont="1" applyFill="1" applyBorder="1" applyAlignment="1">
      <alignment horizontal="center"/>
    </xf>
    <xf numFmtId="0" fontId="7" fillId="4" borderId="13" xfId="0" applyFont="1" applyFill="1" applyBorder="1" applyAlignment="1">
      <alignment horizontal="center" vertical="center" wrapText="1"/>
    </xf>
    <xf numFmtId="0" fontId="1" fillId="0" borderId="22" xfId="0" applyFont="1" applyBorder="1" applyAlignment="1">
      <alignment horizontal="center" vertical="center"/>
    </xf>
    <xf numFmtId="4" fontId="1" fillId="0" borderId="14" xfId="0" applyNumberFormat="1" applyFont="1" applyBorder="1" applyAlignment="1">
      <alignment vertical="center"/>
    </xf>
    <xf numFmtId="4" fontId="0" fillId="0" borderId="20" xfId="0" applyNumberFormat="1" applyBorder="1" applyAlignment="1">
      <alignment vertical="center"/>
    </xf>
    <xf numFmtId="0" fontId="3" fillId="2" borderId="16" xfId="0" applyFont="1" applyFill="1" applyBorder="1" applyAlignment="1">
      <alignment horizontal="center" vertical="center"/>
    </xf>
    <xf numFmtId="9" fontId="0" fillId="0" borderId="0" xfId="1" applyFont="1"/>
    <xf numFmtId="164" fontId="1" fillId="4" borderId="14" xfId="0" applyNumberFormat="1" applyFont="1" applyFill="1" applyBorder="1" applyAlignment="1">
      <alignment vertical="center"/>
    </xf>
    <xf numFmtId="164" fontId="6" fillId="4" borderId="30" xfId="0" applyNumberFormat="1" applyFont="1" applyFill="1" applyBorder="1" applyAlignment="1">
      <alignment vertical="center"/>
    </xf>
    <xf numFmtId="0" fontId="3" fillId="0" borderId="0" xfId="0" applyFont="1" applyAlignment="1">
      <alignment vertical="center"/>
    </xf>
    <xf numFmtId="0" fontId="3" fillId="2" borderId="45" xfId="0" applyFont="1" applyFill="1" applyBorder="1" applyAlignment="1">
      <alignment vertical="center"/>
    </xf>
    <xf numFmtId="0" fontId="3" fillId="2" borderId="24" xfId="0" applyFont="1" applyFill="1" applyBorder="1" applyAlignment="1">
      <alignment horizontal="center"/>
    </xf>
    <xf numFmtId="0" fontId="3" fillId="2" borderId="24" xfId="0" applyFont="1" applyFill="1" applyBorder="1" applyAlignment="1">
      <alignment horizontal="center" vertical="center"/>
    </xf>
    <xf numFmtId="0" fontId="2" fillId="2" borderId="48" xfId="0" applyFont="1" applyFill="1" applyBorder="1"/>
    <xf numFmtId="0" fontId="3" fillId="2" borderId="23" xfId="0" applyFont="1" applyFill="1" applyBorder="1" applyAlignment="1">
      <alignment vertical="center"/>
    </xf>
    <xf numFmtId="0" fontId="3" fillId="2" borderId="48" xfId="0" applyFont="1" applyFill="1" applyBorder="1" applyAlignment="1">
      <alignment vertical="center"/>
    </xf>
    <xf numFmtId="0" fontId="0" fillId="0" borderId="52" xfId="0" applyBorder="1"/>
    <xf numFmtId="0" fontId="2" fillId="2" borderId="6" xfId="0" applyFont="1" applyFill="1" applyBorder="1"/>
    <xf numFmtId="164" fontId="0" fillId="4" borderId="8" xfId="0" applyNumberFormat="1" applyFill="1" applyBorder="1"/>
    <xf numFmtId="0" fontId="2" fillId="2" borderId="4" xfId="0" applyFont="1" applyFill="1" applyBorder="1"/>
    <xf numFmtId="4" fontId="1" fillId="0" borderId="59" xfId="0" applyNumberFormat="1" applyFont="1" applyBorder="1" applyAlignment="1">
      <alignment vertical="center"/>
    </xf>
    <xf numFmtId="0" fontId="13" fillId="2" borderId="29" xfId="0" applyFont="1" applyFill="1" applyBorder="1" applyAlignment="1">
      <alignment horizontal="center" vertical="center" wrapText="1"/>
    </xf>
    <xf numFmtId="0" fontId="13" fillId="2" borderId="13" xfId="0" applyFont="1" applyFill="1" applyBorder="1" applyAlignment="1">
      <alignment horizontal="center" vertical="center" wrapText="1"/>
    </xf>
    <xf numFmtId="164" fontId="0" fillId="3" borderId="14" xfId="0" applyNumberFormat="1" applyFill="1" applyBorder="1" applyAlignment="1">
      <alignment vertical="center"/>
    </xf>
    <xf numFmtId="164" fontId="0" fillId="3" borderId="21" xfId="0" applyNumberFormat="1" applyFill="1" applyBorder="1" applyAlignment="1">
      <alignment vertical="center"/>
    </xf>
    <xf numFmtId="0" fontId="0" fillId="0" borderId="0" xfId="0" applyAlignment="1">
      <alignment vertical="top" wrapText="1"/>
    </xf>
    <xf numFmtId="0" fontId="0" fillId="0" borderId="45" xfId="0" applyBorder="1" applyAlignment="1">
      <alignment vertical="top" wrapText="1"/>
    </xf>
    <xf numFmtId="0" fontId="0" fillId="0" borderId="7" xfId="0" applyBorder="1" applyAlignment="1">
      <alignment horizontal="left" vertical="center"/>
    </xf>
    <xf numFmtId="164" fontId="0" fillId="0" borderId="14" xfId="0" applyNumberFormat="1" applyBorder="1" applyAlignment="1">
      <alignment horizontal="left" vertical="center"/>
    </xf>
    <xf numFmtId="164" fontId="0" fillId="0" borderId="21" xfId="0" applyNumberFormat="1" applyBorder="1" applyAlignment="1">
      <alignment horizontal="left" vertical="center"/>
    </xf>
    <xf numFmtId="4" fontId="1" fillId="0" borderId="22" xfId="0" applyNumberFormat="1" applyFont="1" applyBorder="1" applyAlignment="1">
      <alignment vertical="center"/>
    </xf>
    <xf numFmtId="0" fontId="0" fillId="0" borderId="64" xfId="0" applyBorder="1" applyAlignment="1">
      <alignment vertical="top" wrapText="1"/>
    </xf>
    <xf numFmtId="164" fontId="1" fillId="3" borderId="15" xfId="0" applyNumberFormat="1" applyFont="1" applyFill="1" applyBorder="1" applyAlignment="1">
      <alignment vertical="center"/>
    </xf>
    <xf numFmtId="164" fontId="5" fillId="5" borderId="7" xfId="0" applyNumberFormat="1" applyFont="1" applyFill="1" applyBorder="1"/>
    <xf numFmtId="9" fontId="5" fillId="5" borderId="12" xfId="1" applyFont="1" applyFill="1" applyBorder="1"/>
    <xf numFmtId="3" fontId="0" fillId="5" borderId="3" xfId="0" applyNumberFormat="1" applyFill="1" applyBorder="1"/>
    <xf numFmtId="164" fontId="0" fillId="5" borderId="14" xfId="0" applyNumberFormat="1" applyFill="1" applyBorder="1"/>
    <xf numFmtId="164" fontId="5" fillId="5" borderId="14" xfId="0" applyNumberFormat="1" applyFont="1" applyFill="1" applyBorder="1"/>
    <xf numFmtId="164" fontId="5" fillId="5" borderId="15" xfId="0" applyNumberFormat="1" applyFont="1" applyFill="1" applyBorder="1"/>
    <xf numFmtId="164" fontId="5" fillId="5" borderId="21" xfId="0" applyNumberFormat="1" applyFont="1" applyFill="1" applyBorder="1"/>
    <xf numFmtId="4" fontId="0" fillId="5" borderId="18" xfId="0" applyNumberFormat="1" applyFill="1" applyBorder="1"/>
    <xf numFmtId="0" fontId="0" fillId="5" borderId="18" xfId="0" applyFill="1" applyBorder="1"/>
    <xf numFmtId="0" fontId="0" fillId="5" borderId="49" xfId="0" applyFill="1" applyBorder="1"/>
    <xf numFmtId="0" fontId="0" fillId="5" borderId="36" xfId="0" applyFill="1" applyBorder="1"/>
    <xf numFmtId="0" fontId="1" fillId="6" borderId="54"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wrapText="1"/>
    </xf>
    <xf numFmtId="0" fontId="4" fillId="6" borderId="27" xfId="0" applyFont="1" applyFill="1" applyBorder="1" applyAlignment="1">
      <alignment horizontal="left" vertical="center"/>
    </xf>
    <xf numFmtId="4" fontId="8" fillId="6" borderId="58" xfId="0" applyNumberFormat="1" applyFont="1" applyFill="1" applyBorder="1" applyAlignment="1">
      <alignment vertical="center"/>
    </xf>
    <xf numFmtId="4" fontId="8" fillId="6" borderId="27" xfId="0" applyNumberFormat="1" applyFont="1" applyFill="1" applyBorder="1" applyAlignment="1">
      <alignment vertical="center"/>
    </xf>
    <xf numFmtId="3" fontId="4" fillId="6" borderId="55" xfId="0" applyNumberFormat="1" applyFont="1" applyFill="1" applyBorder="1" applyAlignment="1">
      <alignment vertical="center"/>
    </xf>
    <xf numFmtId="164" fontId="4" fillId="6" borderId="57" xfId="0" applyNumberFormat="1" applyFont="1" applyFill="1" applyBorder="1" applyAlignment="1">
      <alignment vertical="center"/>
    </xf>
    <xf numFmtId="164" fontId="4" fillId="6" borderId="34" xfId="0" applyNumberFormat="1" applyFont="1" applyFill="1" applyBorder="1" applyAlignment="1">
      <alignment vertical="center"/>
    </xf>
    <xf numFmtId="4" fontId="4" fillId="6" borderId="28" xfId="0" applyNumberFormat="1" applyFont="1" applyFill="1" applyBorder="1" applyAlignment="1">
      <alignment vertical="center"/>
    </xf>
    <xf numFmtId="0" fontId="0" fillId="5" borderId="7" xfId="0" applyFill="1" applyBorder="1"/>
    <xf numFmtId="0" fontId="0" fillId="5" borderId="1" xfId="0" applyFill="1" applyBorder="1"/>
    <xf numFmtId="0" fontId="0" fillId="5" borderId="3" xfId="0" applyFill="1" applyBorder="1"/>
    <xf numFmtId="0" fontId="4" fillId="0" borderId="0" xfId="0" applyFont="1"/>
    <xf numFmtId="0" fontId="7" fillId="4" borderId="33"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29" xfId="0" applyFont="1" applyFill="1" applyBorder="1" applyAlignment="1">
      <alignment horizontal="center" vertical="center" wrapText="1"/>
    </xf>
    <xf numFmtId="4" fontId="4" fillId="6" borderId="28" xfId="0" applyNumberFormat="1" applyFont="1" applyFill="1" applyBorder="1"/>
    <xf numFmtId="4" fontId="0" fillId="5" borderId="17" xfId="0" applyNumberFormat="1" applyFill="1" applyBorder="1" applyAlignment="1">
      <alignment horizontal="left" vertical="center"/>
    </xf>
    <xf numFmtId="4" fontId="0" fillId="5" borderId="1" xfId="0" applyNumberFormat="1" applyFill="1" applyBorder="1" applyAlignment="1">
      <alignment horizontal="left" vertical="center"/>
    </xf>
    <xf numFmtId="4" fontId="0" fillId="5" borderId="12" xfId="0" applyNumberFormat="1" applyFill="1" applyBorder="1"/>
    <xf numFmtId="4" fontId="0" fillId="5" borderId="18" xfId="0" applyNumberFormat="1" applyFill="1" applyBorder="1" applyAlignment="1">
      <alignment horizontal="left" vertical="center"/>
    </xf>
    <xf numFmtId="4" fontId="0" fillId="5" borderId="19" xfId="0" applyNumberFormat="1" applyFill="1" applyBorder="1"/>
    <xf numFmtId="4" fontId="0" fillId="5" borderId="17" xfId="0" applyNumberFormat="1" applyFill="1" applyBorder="1"/>
    <xf numFmtId="4" fontId="0" fillId="5" borderId="35" xfId="0" applyNumberFormat="1" applyFill="1" applyBorder="1"/>
    <xf numFmtId="4" fontId="0" fillId="5" borderId="68" xfId="0" applyNumberFormat="1" applyFill="1" applyBorder="1" applyAlignment="1">
      <alignment horizontal="left" vertical="center"/>
    </xf>
    <xf numFmtId="4" fontId="0" fillId="5" borderId="36" xfId="0" applyNumberFormat="1" applyFill="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4" fillId="6" borderId="56" xfId="0" applyFont="1" applyFill="1" applyBorder="1" applyAlignment="1">
      <alignment horizontal="left" vertical="center"/>
    </xf>
    <xf numFmtId="0" fontId="4" fillId="6" borderId="27" xfId="0" applyFont="1" applyFill="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4"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65" xfId="0"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4" borderId="0" xfId="0" applyFill="1" applyAlignment="1"/>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0" fillId="4" borderId="0" xfId="0" applyFill="1" applyAlignment="1">
      <alignment horizontal="center"/>
    </xf>
    <xf numFmtId="0" fontId="6" fillId="4" borderId="43"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13" fillId="2" borderId="25"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9" xfId="0" applyFont="1" applyFill="1" applyBorder="1" applyAlignment="1">
      <alignment horizontal="left" vertical="center"/>
    </xf>
    <xf numFmtId="0" fontId="1" fillId="4" borderId="17" xfId="0" applyFont="1" applyFill="1" applyBorder="1" applyAlignment="1">
      <alignment horizontal="left" vertical="center"/>
    </xf>
    <xf numFmtId="0" fontId="1" fillId="4" borderId="12" xfId="0" applyFont="1" applyFill="1" applyBorder="1" applyAlignment="1">
      <alignment horizontal="left" vertical="center"/>
    </xf>
    <xf numFmtId="0" fontId="1" fillId="4" borderId="18" xfId="0" applyFont="1" applyFill="1" applyBorder="1" applyAlignment="1">
      <alignment horizontal="left" vertical="center"/>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0" fillId="0" borderId="3" xfId="0" applyBorder="1" applyAlignment="1">
      <alignment horizontal="left" vertical="center"/>
    </xf>
    <xf numFmtId="0" fontId="0" fillId="0" borderId="18" xfId="0" applyBorder="1" applyAlignment="1">
      <alignment horizontal="left" vertical="center"/>
    </xf>
    <xf numFmtId="0" fontId="6" fillId="4" borderId="43" xfId="0" applyFont="1" applyFill="1" applyBorder="1" applyAlignment="1">
      <alignment horizontal="left" vertical="center"/>
    </xf>
    <xf numFmtId="0" fontId="6" fillId="4" borderId="32" xfId="0" applyFont="1" applyFill="1" applyBorder="1" applyAlignment="1">
      <alignment horizontal="left" vertical="center"/>
    </xf>
    <xf numFmtId="0" fontId="6" fillId="4" borderId="40" xfId="0" applyFont="1" applyFill="1" applyBorder="1" applyAlignment="1">
      <alignment horizontal="left" vertical="center"/>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44" xfId="0" applyFont="1" applyFill="1" applyBorder="1" applyAlignment="1">
      <alignment horizontal="left"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0" fillId="0" borderId="53" xfId="0" applyBorder="1" applyAlignment="1">
      <alignment horizontal="center"/>
    </xf>
    <xf numFmtId="0" fontId="0" fillId="0" borderId="41" xfId="0" applyBorder="1" applyAlignment="1">
      <alignment horizontal="center"/>
    </xf>
    <xf numFmtId="0" fontId="0" fillId="0" borderId="42" xfId="0" applyBorder="1" applyAlignment="1">
      <alignment horizontal="center"/>
    </xf>
  </cellXfs>
  <cellStyles count="2">
    <cellStyle name="Prozent" xfId="1" builtinId="5"/>
    <cellStyle name="Standard" xfId="0" builtinId="0"/>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5A9A"/>
      <color rgb="FFD9D9D9"/>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17209</xdr:colOff>
      <xdr:row>5</xdr:row>
      <xdr:rowOff>180975</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5686425"/>
          <a:ext cx="8180134"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30</xdr:row>
      <xdr:rowOff>0</xdr:rowOff>
    </xdr:from>
    <xdr:to>
      <xdr:col>9</xdr:col>
      <xdr:colOff>2155</xdr:colOff>
      <xdr:row>32</xdr:row>
      <xdr:rowOff>4994</xdr:rowOff>
    </xdr:to>
    <xdr:pic>
      <xdr:nvPicPr>
        <xdr:cNvPr id="2" name="Grafik 1"/>
        <xdr:cNvPicPr>
          <a:picLocks noChangeAspect="1"/>
        </xdr:cNvPicPr>
      </xdr:nvPicPr>
      <xdr:blipFill>
        <a:blip xmlns:r="http://schemas.openxmlformats.org/officeDocument/2006/relationships" r:embed="rId1"/>
        <a:stretch>
          <a:fillRect/>
        </a:stretch>
      </xdr:blipFill>
      <xdr:spPr>
        <a:xfrm>
          <a:off x="7010400" y="6505575"/>
          <a:ext cx="6679180" cy="490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3476625</xdr:colOff>
      <xdr:row>20</xdr:row>
      <xdr:rowOff>0</xdr:rowOff>
    </xdr:from>
    <xdr:to>
      <xdr:col>6</xdr:col>
      <xdr:colOff>2155</xdr:colOff>
      <xdr:row>22</xdr:row>
      <xdr:rowOff>4994</xdr:rowOff>
    </xdr:to>
    <xdr:pic>
      <xdr:nvPicPr>
        <xdr:cNvPr id="2" name="Grafik 1"/>
        <xdr:cNvPicPr>
          <a:picLocks noChangeAspect="1"/>
        </xdr:cNvPicPr>
      </xdr:nvPicPr>
      <xdr:blipFill>
        <a:blip xmlns:r="http://schemas.openxmlformats.org/officeDocument/2006/relationships" r:embed="rId1"/>
        <a:stretch>
          <a:fillRect/>
        </a:stretch>
      </xdr:blipFill>
      <xdr:spPr>
        <a:xfrm>
          <a:off x="6457950" y="4486275"/>
          <a:ext cx="6679180" cy="490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32</xdr:row>
      <xdr:rowOff>180975</xdr:rowOff>
    </xdr:from>
    <xdr:to>
      <xdr:col>4</xdr:col>
      <xdr:colOff>9525</xdr:colOff>
      <xdr:row>35</xdr:row>
      <xdr:rowOff>45483</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6772275"/>
          <a:ext cx="5943600" cy="4360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tabSelected="1" zoomScaleNormal="100" workbookViewId="0">
      <selection activeCell="A5" sqref="A5"/>
    </sheetView>
  </sheetViews>
  <sheetFormatPr baseColWidth="10" defaultRowHeight="15" x14ac:dyDescent="0.25"/>
  <cols>
    <col min="1" max="1" width="122.42578125" customWidth="1"/>
  </cols>
  <sheetData>
    <row r="1" spans="1:13" ht="38.25" customHeight="1" thickBot="1" x14ac:dyDescent="0.3">
      <c r="A1" s="17" t="s">
        <v>42</v>
      </c>
      <c r="B1" s="16"/>
      <c r="C1" s="16"/>
      <c r="D1" s="16"/>
    </row>
    <row r="2" spans="1:13" ht="379.5" customHeight="1" thickBot="1" x14ac:dyDescent="0.3">
      <c r="A2" s="33" t="s">
        <v>43</v>
      </c>
      <c r="F2" s="87"/>
      <c r="G2" s="87"/>
      <c r="H2" s="87"/>
      <c r="I2" s="87"/>
      <c r="J2" s="87"/>
      <c r="K2" s="87"/>
      <c r="L2" s="87"/>
      <c r="M2" s="87"/>
    </row>
    <row r="3" spans="1:13" x14ac:dyDescent="0.25">
      <c r="F3" s="88"/>
      <c r="G3" s="88"/>
      <c r="H3" s="88"/>
      <c r="I3" s="88"/>
      <c r="J3" s="88"/>
      <c r="K3" s="88"/>
      <c r="L3" s="88"/>
      <c r="M3" s="88"/>
    </row>
    <row r="5" spans="1:13" ht="33.6" customHeight="1" x14ac:dyDescent="0.25">
      <c r="G5" s="85"/>
      <c r="H5" s="85"/>
      <c r="I5" s="85"/>
      <c r="J5" s="85"/>
      <c r="K5" s="85"/>
      <c r="L5" s="85"/>
      <c r="M5" s="85"/>
    </row>
    <row r="6" spans="1:13" ht="21.6" customHeight="1" x14ac:dyDescent="0.25">
      <c r="G6" s="5"/>
      <c r="H6" s="4"/>
      <c r="I6" s="4"/>
      <c r="J6" s="4"/>
      <c r="K6" s="4"/>
      <c r="L6" s="4"/>
      <c r="M6" s="4"/>
    </row>
    <row r="7" spans="1:13" ht="21" customHeight="1" x14ac:dyDescent="0.25">
      <c r="G7" s="85"/>
      <c r="H7" s="85"/>
      <c r="I7" s="85"/>
      <c r="J7" s="85"/>
      <c r="K7" s="85"/>
      <c r="L7" s="85"/>
      <c r="M7" s="85"/>
    </row>
    <row r="8" spans="1:13" ht="34.9" customHeight="1" x14ac:dyDescent="0.25">
      <c r="G8" s="85"/>
      <c r="H8" s="85"/>
      <c r="I8" s="85"/>
      <c r="J8" s="85"/>
      <c r="K8" s="85"/>
      <c r="L8" s="85"/>
      <c r="M8" s="85"/>
    </row>
    <row r="9" spans="1:13" ht="40.9" customHeight="1" x14ac:dyDescent="0.25">
      <c r="G9" s="85"/>
      <c r="H9" s="85"/>
      <c r="I9" s="85"/>
      <c r="J9" s="85"/>
      <c r="K9" s="85"/>
      <c r="L9" s="85"/>
      <c r="M9" s="85"/>
    </row>
    <row r="10" spans="1:13" ht="40.9" customHeight="1" x14ac:dyDescent="0.25">
      <c r="G10" s="84"/>
      <c r="H10" s="86"/>
      <c r="I10" s="86"/>
      <c r="J10" s="86"/>
      <c r="K10" s="86"/>
      <c r="L10" s="86"/>
      <c r="M10" s="86"/>
    </row>
    <row r="11" spans="1:13" ht="33.6" customHeight="1" x14ac:dyDescent="0.25">
      <c r="G11" s="85"/>
      <c r="H11" s="85"/>
      <c r="I11" s="85"/>
      <c r="J11" s="85"/>
      <c r="K11" s="85"/>
      <c r="L11" s="85"/>
      <c r="M11" s="85"/>
    </row>
    <row r="12" spans="1:13" ht="33" customHeight="1" x14ac:dyDescent="0.25">
      <c r="G12" s="84"/>
      <c r="H12" s="84"/>
      <c r="I12" s="84"/>
      <c r="J12" s="84"/>
      <c r="K12" s="84"/>
      <c r="L12" s="84"/>
      <c r="M12" s="84"/>
    </row>
    <row r="17" ht="19.5" customHeight="1" x14ac:dyDescent="0.25"/>
    <row r="18" ht="20.25" customHeight="1" x14ac:dyDescent="0.25"/>
  </sheetData>
  <mergeCells count="9">
    <mergeCell ref="G12:M12"/>
    <mergeCell ref="G9:M9"/>
    <mergeCell ref="G10:M10"/>
    <mergeCell ref="G11:M11"/>
    <mergeCell ref="F2:M2"/>
    <mergeCell ref="F3:M3"/>
    <mergeCell ref="G5:M5"/>
    <mergeCell ref="G7:M7"/>
    <mergeCell ref="G8:M8"/>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B36" sqref="B36"/>
    </sheetView>
  </sheetViews>
  <sheetFormatPr baseColWidth="10" defaultRowHeight="15" x14ac:dyDescent="0.25"/>
  <cols>
    <col min="1" max="1" width="32" customWidth="1"/>
    <col min="2" max="4" width="22.7109375" customWidth="1"/>
    <col min="5" max="5" width="9.7109375" customWidth="1"/>
    <col min="6" max="8" width="22.7109375" customWidth="1"/>
    <col min="9" max="9" width="27.28515625" customWidth="1"/>
  </cols>
  <sheetData>
    <row r="1" spans="1:9" ht="18" customHeight="1" x14ac:dyDescent="0.25">
      <c r="A1" s="94" t="s">
        <v>5</v>
      </c>
      <c r="B1" s="95"/>
      <c r="C1" s="95"/>
      <c r="D1" s="26"/>
      <c r="E1" s="1"/>
      <c r="F1" s="1"/>
      <c r="G1" s="24"/>
      <c r="H1" s="20"/>
      <c r="I1" s="24"/>
    </row>
    <row r="2" spans="1:9" ht="19.5" thickBot="1" x14ac:dyDescent="0.35">
      <c r="A2" s="96"/>
      <c r="B2" s="97"/>
      <c r="C2" s="97"/>
      <c r="D2" s="91"/>
      <c r="E2" s="92"/>
      <c r="F2" s="92"/>
      <c r="G2" s="93"/>
      <c r="H2" s="12"/>
      <c r="I2" s="19"/>
    </row>
    <row r="3" spans="1:9" ht="60" x14ac:dyDescent="0.25">
      <c r="A3" s="56" t="s">
        <v>27</v>
      </c>
      <c r="B3" s="57" t="s">
        <v>3</v>
      </c>
      <c r="C3" s="58" t="s">
        <v>0</v>
      </c>
      <c r="D3" s="51" t="s">
        <v>28</v>
      </c>
      <c r="E3" s="52" t="s">
        <v>30</v>
      </c>
      <c r="F3" s="53" t="s">
        <v>23</v>
      </c>
      <c r="G3" s="54" t="s">
        <v>31</v>
      </c>
      <c r="H3" s="55" t="s">
        <v>32</v>
      </c>
      <c r="I3" s="59" t="s">
        <v>15</v>
      </c>
    </row>
    <row r="4" spans="1:9" x14ac:dyDescent="0.25">
      <c r="A4" s="67" t="s">
        <v>34</v>
      </c>
      <c r="B4" s="68" t="s">
        <v>38</v>
      </c>
      <c r="C4" s="69" t="s">
        <v>40</v>
      </c>
      <c r="D4" s="40">
        <v>80</v>
      </c>
      <c r="E4" s="41">
        <v>0.25</v>
      </c>
      <c r="F4" s="42">
        <v>100</v>
      </c>
      <c r="G4" s="25">
        <f>D4*(1+E4)*F4</f>
        <v>10000</v>
      </c>
      <c r="H4" s="43">
        <v>10000</v>
      </c>
      <c r="I4" s="47"/>
    </row>
    <row r="5" spans="1:9" x14ac:dyDescent="0.25">
      <c r="A5" s="67" t="s">
        <v>35</v>
      </c>
      <c r="B5" s="68" t="s">
        <v>39</v>
      </c>
      <c r="C5" s="69" t="s">
        <v>40</v>
      </c>
      <c r="D5" s="40">
        <v>40</v>
      </c>
      <c r="E5" s="41">
        <v>0</v>
      </c>
      <c r="F5" s="42">
        <v>100</v>
      </c>
      <c r="G5" s="25">
        <f t="shared" ref="G5:G12" si="0">D5*(1+E5)*F5</f>
        <v>4000</v>
      </c>
      <c r="H5" s="43"/>
      <c r="I5" s="47"/>
    </row>
    <row r="6" spans="1:9" x14ac:dyDescent="0.25">
      <c r="A6" s="67"/>
      <c r="B6" s="68"/>
      <c r="C6" s="69"/>
      <c r="D6" s="40"/>
      <c r="E6" s="41"/>
      <c r="F6" s="42"/>
      <c r="G6" s="25">
        <f t="shared" si="0"/>
        <v>0</v>
      </c>
      <c r="H6" s="43"/>
      <c r="I6" s="47"/>
    </row>
    <row r="7" spans="1:9" x14ac:dyDescent="0.25">
      <c r="A7" s="67"/>
      <c r="B7" s="68"/>
      <c r="C7" s="69"/>
      <c r="D7" s="40"/>
      <c r="E7" s="41"/>
      <c r="F7" s="42"/>
      <c r="G7" s="25">
        <f t="shared" si="0"/>
        <v>0</v>
      </c>
      <c r="H7" s="43"/>
      <c r="I7" s="47"/>
    </row>
    <row r="8" spans="1:9" x14ac:dyDescent="0.25">
      <c r="A8" s="67"/>
      <c r="B8" s="68"/>
      <c r="C8" s="69"/>
      <c r="D8" s="40"/>
      <c r="E8" s="41"/>
      <c r="F8" s="42"/>
      <c r="G8" s="25">
        <f t="shared" si="0"/>
        <v>0</v>
      </c>
      <c r="H8" s="43"/>
      <c r="I8" s="47"/>
    </row>
    <row r="9" spans="1:9" x14ac:dyDescent="0.25">
      <c r="A9" s="67"/>
      <c r="B9" s="68"/>
      <c r="C9" s="69"/>
      <c r="D9" s="40"/>
      <c r="E9" s="41"/>
      <c r="F9" s="42"/>
      <c r="G9" s="25">
        <f t="shared" si="0"/>
        <v>0</v>
      </c>
      <c r="H9" s="43"/>
      <c r="I9" s="47"/>
    </row>
    <row r="10" spans="1:9" x14ac:dyDescent="0.25">
      <c r="A10" s="67"/>
      <c r="B10" s="68"/>
      <c r="C10" s="69"/>
      <c r="D10" s="40"/>
      <c r="E10" s="41"/>
      <c r="F10" s="42"/>
      <c r="G10" s="25">
        <f t="shared" si="0"/>
        <v>0</v>
      </c>
      <c r="H10" s="43"/>
      <c r="I10" s="47"/>
    </row>
    <row r="11" spans="1:9" x14ac:dyDescent="0.25">
      <c r="A11" s="67"/>
      <c r="B11" s="68"/>
      <c r="C11" s="69"/>
      <c r="D11" s="40"/>
      <c r="E11" s="41"/>
      <c r="F11" s="42"/>
      <c r="G11" s="25">
        <f t="shared" si="0"/>
        <v>0</v>
      </c>
      <c r="H11" s="43"/>
      <c r="I11" s="47"/>
    </row>
    <row r="12" spans="1:9" ht="15.75" thickBot="1" x14ac:dyDescent="0.3">
      <c r="A12" s="67"/>
      <c r="B12" s="68"/>
      <c r="C12" s="69"/>
      <c r="D12" s="40"/>
      <c r="E12" s="41"/>
      <c r="F12" s="42"/>
      <c r="G12" s="25">
        <f t="shared" si="0"/>
        <v>0</v>
      </c>
      <c r="H12" s="43"/>
      <c r="I12" s="47"/>
    </row>
    <row r="13" spans="1:9" ht="20.25" thickTop="1" thickBot="1" x14ac:dyDescent="0.3">
      <c r="A13" s="89" t="s">
        <v>2</v>
      </c>
      <c r="B13" s="90"/>
      <c r="C13" s="90"/>
      <c r="D13" s="61"/>
      <c r="E13" s="62"/>
      <c r="F13" s="63">
        <f>SUM(F4:F12)</f>
        <v>200</v>
      </c>
      <c r="G13" s="64">
        <f>SUM(G4:G12)</f>
        <v>14000</v>
      </c>
      <c r="H13" s="65">
        <f>SUM(H4:H12)</f>
        <v>10000</v>
      </c>
      <c r="I13" s="66"/>
    </row>
    <row r="15" spans="1:9" ht="18.75" x14ac:dyDescent="0.3">
      <c r="A15" s="70" t="s">
        <v>29</v>
      </c>
    </row>
    <row r="16" spans="1:9" ht="15" customHeight="1" x14ac:dyDescent="0.25">
      <c r="A16" s="98" t="s">
        <v>48</v>
      </c>
      <c r="B16" s="99"/>
      <c r="C16" s="99"/>
      <c r="D16" s="99"/>
      <c r="E16" s="100"/>
      <c r="F16" s="32"/>
      <c r="G16" s="32"/>
    </row>
    <row r="17" spans="1:8" x14ac:dyDescent="0.25">
      <c r="A17" s="101"/>
      <c r="B17" s="102"/>
      <c r="C17" s="102"/>
      <c r="D17" s="102"/>
      <c r="E17" s="103"/>
      <c r="F17" s="32"/>
      <c r="G17" s="32"/>
    </row>
    <row r="18" spans="1:8" x14ac:dyDescent="0.25">
      <c r="A18" s="101"/>
      <c r="B18" s="102"/>
      <c r="C18" s="102"/>
      <c r="D18" s="102"/>
      <c r="E18" s="103"/>
      <c r="F18" s="32"/>
      <c r="G18" s="32"/>
    </row>
    <row r="19" spans="1:8" x14ac:dyDescent="0.25">
      <c r="A19" s="101"/>
      <c r="B19" s="102"/>
      <c r="C19" s="102"/>
      <c r="D19" s="102"/>
      <c r="E19" s="103"/>
      <c r="F19" s="32"/>
      <c r="G19" s="32"/>
    </row>
    <row r="20" spans="1:8" x14ac:dyDescent="0.25">
      <c r="A20" s="101"/>
      <c r="B20" s="102"/>
      <c r="C20" s="102"/>
      <c r="D20" s="102"/>
      <c r="E20" s="103"/>
      <c r="F20" s="32"/>
      <c r="G20" s="32"/>
    </row>
    <row r="21" spans="1:8" x14ac:dyDescent="0.25">
      <c r="A21" s="101"/>
      <c r="B21" s="102"/>
      <c r="C21" s="102"/>
      <c r="D21" s="102"/>
      <c r="E21" s="103"/>
      <c r="F21" s="32"/>
      <c r="G21" s="32"/>
    </row>
    <row r="22" spans="1:8" x14ac:dyDescent="0.25">
      <c r="A22" s="101"/>
      <c r="B22" s="102"/>
      <c r="C22" s="102"/>
      <c r="D22" s="102"/>
      <c r="E22" s="103"/>
      <c r="F22" s="32"/>
      <c r="G22" s="32"/>
    </row>
    <row r="23" spans="1:8" x14ac:dyDescent="0.25">
      <c r="A23" s="101"/>
      <c r="B23" s="102"/>
      <c r="C23" s="102"/>
      <c r="D23" s="102"/>
      <c r="E23" s="103"/>
      <c r="F23" s="32"/>
      <c r="G23" s="32"/>
    </row>
    <row r="24" spans="1:8" x14ac:dyDescent="0.25">
      <c r="A24" s="101"/>
      <c r="B24" s="102"/>
      <c r="C24" s="102"/>
      <c r="D24" s="102"/>
      <c r="E24" s="103"/>
      <c r="F24" s="32"/>
      <c r="G24" s="32"/>
    </row>
    <row r="25" spans="1:8" x14ac:dyDescent="0.25">
      <c r="A25" s="101"/>
      <c r="B25" s="102"/>
      <c r="C25" s="102"/>
      <c r="D25" s="102"/>
      <c r="E25" s="103"/>
      <c r="F25" s="32"/>
      <c r="G25" s="32"/>
    </row>
    <row r="26" spans="1:8" x14ac:dyDescent="0.25">
      <c r="A26" s="101"/>
      <c r="B26" s="102"/>
      <c r="C26" s="102"/>
      <c r="D26" s="102"/>
      <c r="E26" s="103"/>
      <c r="F26" s="32"/>
      <c r="G26" s="32"/>
    </row>
    <row r="27" spans="1:8" x14ac:dyDescent="0.25">
      <c r="A27" s="101"/>
      <c r="B27" s="102"/>
      <c r="C27" s="102"/>
      <c r="D27" s="102"/>
      <c r="E27" s="103"/>
      <c r="F27" s="32"/>
      <c r="G27" s="32"/>
    </row>
    <row r="28" spans="1:8" x14ac:dyDescent="0.25">
      <c r="A28" s="104"/>
      <c r="B28" s="105"/>
      <c r="C28" s="105"/>
      <c r="D28" s="105"/>
      <c r="E28" s="106"/>
      <c r="F28" s="32"/>
      <c r="G28" s="32"/>
    </row>
    <row r="29" spans="1:8" x14ac:dyDescent="0.25">
      <c r="A29" s="32"/>
      <c r="B29" s="32"/>
      <c r="C29" s="32"/>
      <c r="D29" s="32"/>
      <c r="E29" s="32"/>
      <c r="F29" s="32"/>
      <c r="G29" s="32"/>
    </row>
    <row r="30" spans="1:8" x14ac:dyDescent="0.25">
      <c r="A30" s="32"/>
      <c r="B30" s="32"/>
      <c r="C30" s="32"/>
      <c r="D30" s="32"/>
      <c r="E30" s="32"/>
    </row>
    <row r="31" spans="1:8" x14ac:dyDescent="0.25">
      <c r="A31" s="107"/>
      <c r="B31" s="107"/>
      <c r="C31" s="107"/>
      <c r="D31" s="107"/>
      <c r="E31" s="107"/>
      <c r="F31" s="107"/>
      <c r="G31" s="107"/>
      <c r="H31" s="107"/>
    </row>
    <row r="32" spans="1:8" ht="23.25" customHeight="1" x14ac:dyDescent="0.25">
      <c r="A32" s="107"/>
      <c r="B32" s="107"/>
      <c r="C32" s="107"/>
      <c r="D32" s="107"/>
      <c r="E32" s="107"/>
      <c r="F32" s="107"/>
      <c r="G32" s="107"/>
      <c r="H32" s="107"/>
    </row>
    <row r="33" spans="1:5" x14ac:dyDescent="0.25">
      <c r="A33" s="32"/>
      <c r="B33" s="32"/>
      <c r="C33" s="32"/>
      <c r="D33" s="32"/>
      <c r="E33" s="32"/>
    </row>
  </sheetData>
  <mergeCells count="5">
    <mergeCell ref="A13:C13"/>
    <mergeCell ref="D2:G2"/>
    <mergeCell ref="A1:C2"/>
    <mergeCell ref="A16:E28"/>
    <mergeCell ref="A31:H32"/>
  </mergeCells>
  <pageMargins left="0.70866141732283472" right="0.70866141732283472" top="0.78740157480314965" bottom="0.78740157480314965"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'Overhead %'!$A$1:$A$26</xm:f>
          </x14:formula1>
          <xm:sqref>E4:E12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31" sqref="D31"/>
    </sheetView>
  </sheetViews>
  <sheetFormatPr baseColWidth="10" defaultRowHeight="15" x14ac:dyDescent="0.25"/>
  <cols>
    <col min="1" max="1" width="44.7109375" customWidth="1"/>
    <col min="2" max="2" width="58.42578125" customWidth="1"/>
    <col min="3" max="3" width="25.7109375" customWidth="1"/>
    <col min="4" max="6" width="22.7109375" customWidth="1"/>
  </cols>
  <sheetData>
    <row r="1" spans="1:6" ht="25.15" customHeight="1" x14ac:dyDescent="0.25">
      <c r="A1" s="108" t="s">
        <v>16</v>
      </c>
      <c r="B1" s="108"/>
      <c r="C1" s="109"/>
      <c r="D1" s="6"/>
      <c r="E1" s="22"/>
      <c r="F1" s="21"/>
    </row>
    <row r="2" spans="1:6" ht="24.75" customHeight="1" thickBot="1" x14ac:dyDescent="0.35">
      <c r="A2" s="110"/>
      <c r="B2" s="110"/>
      <c r="C2" s="111"/>
      <c r="D2" s="7"/>
      <c r="E2" s="7"/>
      <c r="F2" s="18"/>
    </row>
    <row r="3" spans="1:6" ht="41.25" customHeight="1" x14ac:dyDescent="0.25">
      <c r="A3" s="71" t="s">
        <v>17</v>
      </c>
      <c r="B3" s="72" t="s">
        <v>36</v>
      </c>
      <c r="C3" s="73" t="s">
        <v>0</v>
      </c>
      <c r="D3" s="8" t="s">
        <v>37</v>
      </c>
      <c r="E3" s="8" t="s">
        <v>32</v>
      </c>
      <c r="F3" s="73" t="s">
        <v>15</v>
      </c>
    </row>
    <row r="4" spans="1:6" x14ac:dyDescent="0.25">
      <c r="A4" s="75" t="s">
        <v>47</v>
      </c>
      <c r="B4" s="76" t="s">
        <v>44</v>
      </c>
      <c r="C4" s="77" t="s">
        <v>40</v>
      </c>
      <c r="D4" s="44">
        <v>10000</v>
      </c>
      <c r="E4" s="44">
        <v>5000</v>
      </c>
      <c r="F4" s="48"/>
    </row>
    <row r="5" spans="1:6" x14ac:dyDescent="0.25">
      <c r="A5" s="75"/>
      <c r="B5" s="76"/>
      <c r="C5" s="78"/>
      <c r="D5" s="44"/>
      <c r="E5" s="44"/>
      <c r="F5" s="48"/>
    </row>
    <row r="6" spans="1:6" x14ac:dyDescent="0.25">
      <c r="A6" s="79"/>
      <c r="B6" s="76"/>
      <c r="C6" s="78"/>
      <c r="D6" s="44"/>
      <c r="E6" s="44"/>
      <c r="F6" s="49"/>
    </row>
    <row r="7" spans="1:6" x14ac:dyDescent="0.25">
      <c r="A7" s="79"/>
      <c r="B7" s="76"/>
      <c r="C7" s="78"/>
      <c r="D7" s="44"/>
      <c r="E7" s="44"/>
      <c r="F7" s="49"/>
    </row>
    <row r="8" spans="1:6" x14ac:dyDescent="0.25">
      <c r="A8" s="80"/>
      <c r="B8" s="76"/>
      <c r="C8" s="78"/>
      <c r="D8" s="44"/>
      <c r="E8" s="44"/>
      <c r="F8" s="48"/>
    </row>
    <row r="9" spans="1:6" x14ac:dyDescent="0.25">
      <c r="A9" s="80"/>
      <c r="B9" s="76"/>
      <c r="C9" s="78"/>
      <c r="D9" s="44"/>
      <c r="E9" s="44"/>
      <c r="F9" s="48"/>
    </row>
    <row r="10" spans="1:6" x14ac:dyDescent="0.25">
      <c r="A10" s="79"/>
      <c r="B10" s="76"/>
      <c r="C10" s="78"/>
      <c r="D10" s="44"/>
      <c r="E10" s="44"/>
      <c r="F10" s="49"/>
    </row>
    <row r="11" spans="1:6" x14ac:dyDescent="0.25">
      <c r="A11" s="80"/>
      <c r="B11" s="76"/>
      <c r="C11" s="78"/>
      <c r="D11" s="44"/>
      <c r="E11" s="44"/>
      <c r="F11" s="48"/>
    </row>
    <row r="12" spans="1:6" x14ac:dyDescent="0.25">
      <c r="A12" s="80"/>
      <c r="B12" s="76"/>
      <c r="C12" s="78"/>
      <c r="D12" s="44"/>
      <c r="E12" s="44"/>
      <c r="F12" s="48"/>
    </row>
    <row r="13" spans="1:6" ht="15.75" thickBot="1" x14ac:dyDescent="0.3">
      <c r="A13" s="81"/>
      <c r="B13" s="82"/>
      <c r="C13" s="83"/>
      <c r="D13" s="45"/>
      <c r="E13" s="46"/>
      <c r="F13" s="50"/>
    </row>
    <row r="14" spans="1:6" ht="19.149999999999999" customHeight="1" thickTop="1" thickBot="1" x14ac:dyDescent="0.35">
      <c r="A14" s="90" t="s">
        <v>2</v>
      </c>
      <c r="B14" s="90"/>
      <c r="C14" s="60"/>
      <c r="D14" s="65">
        <f>SUM(D4:D13)</f>
        <v>10000</v>
      </c>
      <c r="E14" s="65">
        <f>SUM(E4:E13)</f>
        <v>5000</v>
      </c>
      <c r="F14" s="74"/>
    </row>
    <row r="16" spans="1:6" ht="18.75" x14ac:dyDescent="0.3">
      <c r="A16" s="70" t="s">
        <v>29</v>
      </c>
    </row>
    <row r="17" spans="1:6" ht="14.45" customHeight="1" x14ac:dyDescent="0.25">
      <c r="A17" s="98" t="s">
        <v>41</v>
      </c>
      <c r="B17" s="99"/>
      <c r="C17" s="99"/>
      <c r="D17" s="38"/>
      <c r="E17" s="32"/>
    </row>
    <row r="18" spans="1:6" x14ac:dyDescent="0.25">
      <c r="A18" s="104"/>
      <c r="B18" s="105"/>
      <c r="C18" s="105"/>
      <c r="D18" s="38"/>
      <c r="E18" s="32"/>
    </row>
    <row r="21" spans="1:6" x14ac:dyDescent="0.25">
      <c r="A21" s="112"/>
      <c r="B21" s="112"/>
      <c r="C21" s="112"/>
      <c r="D21" s="112"/>
      <c r="E21" s="112"/>
      <c r="F21" s="112"/>
    </row>
    <row r="22" spans="1:6" ht="23.25" customHeight="1" x14ac:dyDescent="0.25">
      <c r="A22" s="112"/>
      <c r="B22" s="112"/>
      <c r="C22" s="112"/>
      <c r="D22" s="112"/>
      <c r="E22" s="112"/>
      <c r="F22" s="112"/>
    </row>
  </sheetData>
  <mergeCells count="4">
    <mergeCell ref="A14:B14"/>
    <mergeCell ref="A17:C18"/>
    <mergeCell ref="A1:C2"/>
    <mergeCell ref="A21:F22"/>
  </mergeCells>
  <pageMargins left="0.70866141732283472" right="0.70866141732283472" top="0.78740157480314965" bottom="0.78740157480314965"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Gesamtübersicht!$B$27:$B$30</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opLeftCell="A4" workbookViewId="0">
      <selection activeCell="I34" sqref="I34"/>
    </sheetView>
  </sheetViews>
  <sheetFormatPr baseColWidth="10" defaultRowHeight="15" x14ac:dyDescent="0.25"/>
  <cols>
    <col min="1" max="1" width="4.140625" customWidth="1"/>
    <col min="2" max="2" width="61.140625" customWidth="1"/>
    <col min="3" max="3" width="5.85546875" customWidth="1"/>
    <col min="4" max="4" width="18" customWidth="1"/>
  </cols>
  <sheetData>
    <row r="1" spans="1:4" ht="33.75" customHeight="1" thickBot="1" x14ac:dyDescent="0.3">
      <c r="A1" s="140" t="s">
        <v>4</v>
      </c>
      <c r="B1" s="141"/>
      <c r="C1" s="141"/>
      <c r="D1" s="142"/>
    </row>
    <row r="2" spans="1:4" ht="8.25" customHeight="1" x14ac:dyDescent="0.25">
      <c r="A2" s="149"/>
      <c r="B2" s="150"/>
      <c r="C2" s="150"/>
      <c r="D2" s="151"/>
    </row>
    <row r="3" spans="1:4" ht="8.25" customHeight="1" thickBot="1" x14ac:dyDescent="0.3">
      <c r="A3" s="152"/>
      <c r="B3" s="153"/>
      <c r="C3" s="153"/>
      <c r="D3" s="154"/>
    </row>
    <row r="4" spans="1:4" ht="31.5" x14ac:dyDescent="0.25">
      <c r="A4" s="116" t="s">
        <v>10</v>
      </c>
      <c r="B4" s="117"/>
      <c r="C4" s="118"/>
      <c r="D4" s="28" t="s">
        <v>24</v>
      </c>
    </row>
    <row r="5" spans="1:4" ht="9.75" customHeight="1" x14ac:dyDescent="0.25">
      <c r="A5" s="122"/>
      <c r="B5" s="123"/>
      <c r="C5" s="124"/>
      <c r="D5" s="3"/>
    </row>
    <row r="6" spans="1:4" ht="18" customHeight="1" x14ac:dyDescent="0.25">
      <c r="A6" s="119" t="s">
        <v>22</v>
      </c>
      <c r="B6" s="120"/>
      <c r="C6" s="121"/>
      <c r="D6" s="14">
        <f>SUM(Personalkosten!H13,Sachkosten!E14)</f>
        <v>15000</v>
      </c>
    </row>
    <row r="7" spans="1:4" ht="8.25" customHeight="1" x14ac:dyDescent="0.25">
      <c r="A7" s="130"/>
      <c r="B7" s="131"/>
      <c r="C7" s="132"/>
      <c r="D7" s="10"/>
    </row>
    <row r="8" spans="1:4" ht="18" customHeight="1" x14ac:dyDescent="0.25">
      <c r="A8" s="119" t="s">
        <v>1</v>
      </c>
      <c r="B8" s="120"/>
      <c r="C8" s="121"/>
      <c r="D8" s="14">
        <f>SUM(D9:D15)</f>
        <v>0</v>
      </c>
    </row>
    <row r="9" spans="1:4" ht="18" customHeight="1" x14ac:dyDescent="0.25">
      <c r="A9" s="23"/>
      <c r="B9" s="138" t="s">
        <v>18</v>
      </c>
      <c r="C9" s="139"/>
      <c r="D9" s="30"/>
    </row>
    <row r="10" spans="1:4" ht="18" customHeight="1" x14ac:dyDescent="0.25">
      <c r="A10" s="2"/>
      <c r="B10" s="138" t="s">
        <v>19</v>
      </c>
      <c r="C10" s="139"/>
      <c r="D10" s="30"/>
    </row>
    <row r="11" spans="1:4" ht="18" customHeight="1" x14ac:dyDescent="0.25">
      <c r="A11" s="2"/>
      <c r="B11" s="138" t="s">
        <v>20</v>
      </c>
      <c r="C11" s="139"/>
      <c r="D11" s="30"/>
    </row>
    <row r="12" spans="1:4" ht="18" customHeight="1" x14ac:dyDescent="0.25">
      <c r="A12" s="2"/>
      <c r="B12" s="138" t="s">
        <v>6</v>
      </c>
      <c r="C12" s="139"/>
      <c r="D12" s="30"/>
    </row>
    <row r="13" spans="1:4" ht="18" customHeight="1" x14ac:dyDescent="0.25">
      <c r="A13" s="2"/>
      <c r="B13" s="138" t="s">
        <v>7</v>
      </c>
      <c r="C13" s="139"/>
      <c r="D13" s="31"/>
    </row>
    <row r="14" spans="1:4" ht="18" customHeight="1" x14ac:dyDescent="0.25">
      <c r="A14" s="2"/>
      <c r="B14" s="138" t="s">
        <v>14</v>
      </c>
      <c r="C14" s="139"/>
      <c r="D14" s="31"/>
    </row>
    <row r="15" spans="1:4" ht="18" customHeight="1" x14ac:dyDescent="0.25">
      <c r="A15" s="2"/>
      <c r="B15" s="138" t="s">
        <v>13</v>
      </c>
      <c r="C15" s="139"/>
      <c r="D15" s="30"/>
    </row>
    <row r="16" spans="1:4" ht="8.25" customHeight="1" x14ac:dyDescent="0.25">
      <c r="A16" s="130"/>
      <c r="B16" s="131"/>
      <c r="C16" s="132"/>
      <c r="D16" s="37"/>
    </row>
    <row r="17" spans="1:4" ht="18" customHeight="1" thickBot="1" x14ac:dyDescent="0.3">
      <c r="A17" s="119" t="s">
        <v>26</v>
      </c>
      <c r="B17" s="120"/>
      <c r="C17" s="121"/>
      <c r="D17" s="39">
        <v>9000</v>
      </c>
    </row>
    <row r="18" spans="1:4" ht="8.25" customHeight="1" thickTop="1" x14ac:dyDescent="0.25">
      <c r="A18" s="155"/>
      <c r="B18" s="156"/>
      <c r="C18" s="157"/>
      <c r="D18" s="11"/>
    </row>
    <row r="19" spans="1:4" ht="20.100000000000001" customHeight="1" thickBot="1" x14ac:dyDescent="0.3">
      <c r="A19" s="135" t="s">
        <v>12</v>
      </c>
      <c r="B19" s="136"/>
      <c r="C19" s="137"/>
      <c r="D19" s="15">
        <f>SUM(D6,D17,D8)</f>
        <v>24000</v>
      </c>
    </row>
    <row r="20" spans="1:4" ht="8.25" customHeight="1" x14ac:dyDescent="0.25">
      <c r="A20" s="143"/>
      <c r="B20" s="144"/>
      <c r="C20" s="144"/>
      <c r="D20" s="145"/>
    </row>
    <row r="21" spans="1:4" ht="8.25" customHeight="1" thickBot="1" x14ac:dyDescent="0.3">
      <c r="A21" s="146"/>
      <c r="B21" s="147"/>
      <c r="C21" s="147"/>
      <c r="D21" s="148"/>
    </row>
    <row r="22" spans="1:4" ht="31.5" x14ac:dyDescent="0.25">
      <c r="A22" s="116" t="s">
        <v>11</v>
      </c>
      <c r="B22" s="117"/>
      <c r="C22" s="118"/>
      <c r="D22" s="29" t="s">
        <v>25</v>
      </c>
    </row>
    <row r="23" spans="1:4" ht="8.25" customHeight="1" x14ac:dyDescent="0.25">
      <c r="A23" s="130"/>
      <c r="B23" s="131"/>
      <c r="C23" s="132"/>
      <c r="D23" s="9"/>
    </row>
    <row r="24" spans="1:4" ht="20.100000000000001" customHeight="1" x14ac:dyDescent="0.25">
      <c r="A24" s="119" t="s">
        <v>33</v>
      </c>
      <c r="B24" s="120"/>
      <c r="C24" s="121"/>
      <c r="D24" s="14">
        <f>Personalkosten!G13</f>
        <v>14000</v>
      </c>
    </row>
    <row r="25" spans="1:4" ht="8.25" customHeight="1" x14ac:dyDescent="0.25">
      <c r="A25" s="122"/>
      <c r="B25" s="123"/>
      <c r="C25" s="124"/>
      <c r="D25" s="3"/>
    </row>
    <row r="26" spans="1:4" ht="20.100000000000001" customHeight="1" x14ac:dyDescent="0.25">
      <c r="A26" s="119" t="s">
        <v>9</v>
      </c>
      <c r="B26" s="120"/>
      <c r="C26" s="121"/>
      <c r="D26" s="14">
        <f>SUM(D27:D30)</f>
        <v>10000</v>
      </c>
    </row>
    <row r="27" spans="1:4" s="5" customFormat="1" ht="18" customHeight="1" x14ac:dyDescent="0.25">
      <c r="A27" s="34"/>
      <c r="B27" s="128" t="s">
        <v>44</v>
      </c>
      <c r="C27" s="129"/>
      <c r="D27" s="35">
        <f>SUMIFS(Sachkosten!D$4:D$13,Sachkosten!B$4:B$13,Gesamtübersicht!B27)</f>
        <v>10000</v>
      </c>
    </row>
    <row r="28" spans="1:4" s="5" customFormat="1" ht="18" customHeight="1" x14ac:dyDescent="0.25">
      <c r="A28" s="34"/>
      <c r="B28" s="133" t="s">
        <v>45</v>
      </c>
      <c r="C28" s="134"/>
      <c r="D28" s="35">
        <f>SUMIFS(Sachkosten!D$4:D$13,Sachkosten!B$4:B$13,Gesamtübersicht!B28)</f>
        <v>0</v>
      </c>
    </row>
    <row r="29" spans="1:4" s="5" customFormat="1" ht="18" customHeight="1" x14ac:dyDescent="0.25">
      <c r="A29" s="34"/>
      <c r="B29" s="128" t="s">
        <v>46</v>
      </c>
      <c r="C29" s="129"/>
      <c r="D29" s="35">
        <f>SUMIFS(Sachkosten!D$4:D$13,Sachkosten!B$4:B$13,Gesamtübersicht!B29)</f>
        <v>0</v>
      </c>
    </row>
    <row r="30" spans="1:4" s="5" customFormat="1" ht="18" customHeight="1" thickBot="1" x14ac:dyDescent="0.3">
      <c r="A30" s="34"/>
      <c r="B30" s="128" t="s">
        <v>21</v>
      </c>
      <c r="C30" s="129"/>
      <c r="D30" s="36">
        <f>SUMIFS(Sachkosten!D$4:D$13,Sachkosten!B$4:B$13,Gesamtübersicht!B30)</f>
        <v>0</v>
      </c>
    </row>
    <row r="31" spans="1:4" ht="8.25" customHeight="1" thickTop="1" x14ac:dyDescent="0.25">
      <c r="A31" s="125"/>
      <c r="B31" s="126"/>
      <c r="C31" s="127"/>
      <c r="D31" s="27"/>
    </row>
    <row r="32" spans="1:4" ht="20.100000000000001" customHeight="1" thickBot="1" x14ac:dyDescent="0.3">
      <c r="A32" s="113" t="s">
        <v>8</v>
      </c>
      <c r="B32" s="114"/>
      <c r="C32" s="115"/>
      <c r="D32" s="15">
        <f>D24+D26</f>
        <v>24000</v>
      </c>
    </row>
  </sheetData>
  <mergeCells count="30">
    <mergeCell ref="B11:C11"/>
    <mergeCell ref="A16:C16"/>
    <mergeCell ref="A1:D1"/>
    <mergeCell ref="A20:D21"/>
    <mergeCell ref="A2:D3"/>
    <mergeCell ref="B12:C12"/>
    <mergeCell ref="B13:C13"/>
    <mergeCell ref="B14:C14"/>
    <mergeCell ref="B15:C15"/>
    <mergeCell ref="A18:C18"/>
    <mergeCell ref="A8:C8"/>
    <mergeCell ref="B9:C9"/>
    <mergeCell ref="B10:C10"/>
    <mergeCell ref="A7:C7"/>
    <mergeCell ref="A32:C32"/>
    <mergeCell ref="A4:C4"/>
    <mergeCell ref="A6:C6"/>
    <mergeCell ref="A5:C5"/>
    <mergeCell ref="A31:C31"/>
    <mergeCell ref="B30:C30"/>
    <mergeCell ref="A22:C22"/>
    <mergeCell ref="A23:C23"/>
    <mergeCell ref="A24:C24"/>
    <mergeCell ref="A25:C25"/>
    <mergeCell ref="A26:C26"/>
    <mergeCell ref="A17:C17"/>
    <mergeCell ref="B28:C28"/>
    <mergeCell ref="B29:C29"/>
    <mergeCell ref="A19:C19"/>
    <mergeCell ref="B27:C27"/>
  </mergeCells>
  <conditionalFormatting sqref="D19">
    <cfRule type="cellIs" dxfId="3" priority="2" operator="notEqual">
      <formula>$D$32</formula>
    </cfRule>
    <cfRule type="cellIs" dxfId="2" priority="4" operator="equal">
      <formula>$D$32</formula>
    </cfRule>
  </conditionalFormatting>
  <conditionalFormatting sqref="D32">
    <cfRule type="cellIs" dxfId="1" priority="1" operator="notEqual">
      <formula>$D$19</formula>
    </cfRule>
    <cfRule type="cellIs" dxfId="0" priority="3" operator="equal">
      <formula>$D$19</formula>
    </cfRule>
  </conditionalFormatting>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sheetData>
    <row r="1" spans="1:1" x14ac:dyDescent="0.25">
      <c r="A1" s="13">
        <v>0</v>
      </c>
    </row>
    <row r="2" spans="1:1" x14ac:dyDescent="0.25">
      <c r="A2" s="13">
        <v>0.01</v>
      </c>
    </row>
    <row r="3" spans="1:1" x14ac:dyDescent="0.25">
      <c r="A3" s="13">
        <v>0.02</v>
      </c>
    </row>
    <row r="4" spans="1:1" x14ac:dyDescent="0.25">
      <c r="A4" s="13">
        <v>0.03</v>
      </c>
    </row>
    <row r="5" spans="1:1" x14ac:dyDescent="0.25">
      <c r="A5" s="13">
        <v>0.04</v>
      </c>
    </row>
    <row r="6" spans="1:1" x14ac:dyDescent="0.25">
      <c r="A6" s="13">
        <v>0.05</v>
      </c>
    </row>
    <row r="7" spans="1:1" x14ac:dyDescent="0.25">
      <c r="A7" s="13">
        <v>0.06</v>
      </c>
    </row>
    <row r="8" spans="1:1" x14ac:dyDescent="0.25">
      <c r="A8" s="13">
        <v>7.0000000000000007E-2</v>
      </c>
    </row>
    <row r="9" spans="1:1" x14ac:dyDescent="0.25">
      <c r="A9" s="13">
        <v>0.08</v>
      </c>
    </row>
    <row r="10" spans="1:1" x14ac:dyDescent="0.25">
      <c r="A10" s="13">
        <v>0.09</v>
      </c>
    </row>
    <row r="11" spans="1:1" x14ac:dyDescent="0.25">
      <c r="A11" s="13">
        <v>0.1</v>
      </c>
    </row>
    <row r="12" spans="1:1" x14ac:dyDescent="0.25">
      <c r="A12" s="13">
        <v>0.11</v>
      </c>
    </row>
    <row r="13" spans="1:1" x14ac:dyDescent="0.25">
      <c r="A13" s="13">
        <v>0.12</v>
      </c>
    </row>
    <row r="14" spans="1:1" x14ac:dyDescent="0.25">
      <c r="A14" s="13">
        <v>0.13</v>
      </c>
    </row>
    <row r="15" spans="1:1" x14ac:dyDescent="0.25">
      <c r="A15" s="13">
        <v>0.14000000000000001</v>
      </c>
    </row>
    <row r="16" spans="1:1" x14ac:dyDescent="0.25">
      <c r="A16" s="13">
        <v>0.15</v>
      </c>
    </row>
    <row r="17" spans="1:1" x14ac:dyDescent="0.25">
      <c r="A17" s="13">
        <v>0.16</v>
      </c>
    </row>
    <row r="18" spans="1:1" x14ac:dyDescent="0.25">
      <c r="A18" s="13">
        <v>0.17</v>
      </c>
    </row>
    <row r="19" spans="1:1" x14ac:dyDescent="0.25">
      <c r="A19" s="13">
        <v>0.18</v>
      </c>
    </row>
    <row r="20" spans="1:1" x14ac:dyDescent="0.25">
      <c r="A20" s="13">
        <v>0.19</v>
      </c>
    </row>
    <row r="21" spans="1:1" x14ac:dyDescent="0.25">
      <c r="A21" s="13">
        <v>0.2</v>
      </c>
    </row>
    <row r="22" spans="1:1" x14ac:dyDescent="0.25">
      <c r="A22" s="13">
        <v>0.21</v>
      </c>
    </row>
    <row r="23" spans="1:1" x14ac:dyDescent="0.25">
      <c r="A23" s="13">
        <v>0.22</v>
      </c>
    </row>
    <row r="24" spans="1:1" x14ac:dyDescent="0.25">
      <c r="A24" s="13">
        <v>0.23</v>
      </c>
    </row>
    <row r="25" spans="1:1" x14ac:dyDescent="0.25">
      <c r="A25" s="13">
        <v>0.24</v>
      </c>
    </row>
    <row r="26" spans="1:1" x14ac:dyDescent="0.25">
      <c r="A26" s="13">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Informationen</vt:lpstr>
      <vt:lpstr>Personalkosten</vt:lpstr>
      <vt:lpstr>Sachkosten</vt:lpstr>
      <vt:lpstr>Gesamtübersicht</vt:lpstr>
      <vt:lpstr>Overhead %</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Anderlik Stefanie (K3)</cp:lastModifiedBy>
  <cp:lastPrinted>2023-09-06T12:45:22Z</cp:lastPrinted>
  <dcterms:created xsi:type="dcterms:W3CDTF">2023-06-26T09:15:51Z</dcterms:created>
  <dcterms:modified xsi:type="dcterms:W3CDTF">2025-07-23T13:34:02Z</dcterms:modified>
</cp:coreProperties>
</file>